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ubama\Desktop\IROP\Badatel_prac\VŘ\vr01\prilohy_vr1\"/>
    </mc:Choice>
  </mc:AlternateContent>
  <bookViews>
    <workbookView xWindow="0" yWindow="0" windowWidth="28800" windowHeight="12300" tabRatio="150"/>
  </bookViews>
  <sheets>
    <sheet name="KALKULACE" sheetId="2" r:id="rId1"/>
  </sheets>
  <definedNames>
    <definedName name="_xlnm.Print_Area" localSheetId="0">KALKULACE!$A:$J</definedName>
  </definedNames>
  <calcPr calcId="162913"/>
</workbook>
</file>

<file path=xl/calcChain.xml><?xml version="1.0" encoding="utf-8"?>
<calcChain xmlns="http://schemas.openxmlformats.org/spreadsheetml/2006/main">
  <c r="I2" i="2" l="1"/>
  <c r="I3" i="2" l="1"/>
  <c r="I4" i="2" s="1"/>
</calcChain>
</file>

<file path=xl/sharedStrings.xml><?xml version="1.0" encoding="utf-8"?>
<sst xmlns="http://schemas.openxmlformats.org/spreadsheetml/2006/main" count="139" uniqueCount="48">
  <si>
    <t>Celkem bez DPH</t>
  </si>
  <si>
    <t>DPH 21%</t>
  </si>
  <si>
    <t>ks</t>
  </si>
  <si>
    <t>DPH</t>
  </si>
  <si>
    <t>NÁZEV</t>
  </si>
  <si>
    <t>popis</t>
  </si>
  <si>
    <t>cena bez DPH</t>
  </si>
  <si>
    <t>cena celkem s DPH</t>
  </si>
  <si>
    <t>cena celkem bez DPH</t>
  </si>
  <si>
    <t>Celkem s DPH</t>
  </si>
  <si>
    <t>cena celkem
 s DPH</t>
  </si>
  <si>
    <t>Stůl pro učitele na pokusy</t>
  </si>
  <si>
    <t/>
  </si>
  <si>
    <t>21%</t>
  </si>
  <si>
    <t>Katedra</t>
  </si>
  <si>
    <t>Stoly pro žáky</t>
  </si>
  <si>
    <t>Židle pro učitele</t>
  </si>
  <si>
    <t>Židle pro žáky</t>
  </si>
  <si>
    <t>Židle s plastovým šálovým sedákem, na kovové podnoži, s kluzáky, ergonomické pružné sezení. Pohodlné ergonomické sezení na tvarovaném šálovém sedáku, omyvatelný, stohovatelné, umožňuje sedět oboustranně.</t>
  </si>
  <si>
    <t>Skříně</t>
  </si>
  <si>
    <t>Skříň střední s plnými dvířky</t>
  </si>
  <si>
    <t>Rozměry š75xh50xv150cm. Korpus z laminované dřevotřísky tl. 18mm olepený hranou ABS 0,5mm technologií PUR, uzamykatelná plná dvířka ohraněná hranou ABS 2,0mm technologií PUR. Záda bílý sololak, tři přestavitelné police, jedna pevná, vrtáno po celé výšce.</t>
  </si>
  <si>
    <t>Tabule</t>
  </si>
  <si>
    <t>Nástěnka</t>
  </si>
  <si>
    <t>Promítací plátno</t>
  </si>
  <si>
    <t>Zatemnění</t>
  </si>
  <si>
    <t>Demonstrační učitelský stůl s rozměry š170xh70xv90cm z jackelové konstrukce 40x20mm s komaxitovou úpravou. Krytování rozvodů médií z laminované dřevotřísky tl. 18mm s olepenými hranami ABS 0,5mm technologií PUR, desky vloženy do kovové konstrukce, chráněny ze všech čtyř stran. Pracovní deska s pracovní deskou kompakt rezistant tl. 19mm, hrana ve tvaru bombátka. Skříňka pro školní zdroj, Korpus a zásuvka z laminované dřevotřísky tl. 18mm, olepené 0,5mm ABS hranou technologií PUR, s uzamykatelnou zásuvkou pro školní zdroj s plynulou regulací 0-24V a ve spodní části prostorem na pomůcky s uzamykatelnými dvířky. Čelo zásuvky a dvířka olepeny 2mm ABS hranou technologií PUR. Zdroj s plynulou regulací napětí 0-24V pro střídavý a stejnosměrný proud, s výstupním proudem 12A s ručičkovými ukazately nastaveného napětí a odebíraného proudu. Samostatně zapínaný okruh pro učitelské pracoviště a samostatně zapínaný okruh pro žákovské pracoviště otočnými přepínači. Výstup chráněn jištěním. Ovládací panel žákovských elektrozámků, trafo k elektrozámkům, ovládací panel zásuvek žáků,elektropanel kovový ss,st,2x230V, skříňka s dvířky, korpus z laminované dřevotřísky tl. 18mm, olepené 0,5mm ABS hranou technologií PUR. Dvě police přestavitelné, vrtáno průběžně po celé výšce skříňky. Dvířka olepené 2mm ABS hranou technologií PUR, uzamykatelná. Skříňka se čtyřmi zásuvkami s centrálním zámkem, korpus s rozměry š55xh38xv70cm. Korpus a zásuvky z laminované dřevotřískytl. 18mm olepené 2mm ABS hranou technologií PUR, čela zásuvek olepené 2mm ABS hranou technologií PUR. Zásuvky na plnovýsuvech s centrálním zámkem. Mycí stůl s rozměry š50xh70xv90cm z jackelové konstrukce 40x20mms komaxitovou úpravou. Krytování rozvodů médií z laminované dřevotřísky tl. 18mm, s olepenými hranami ABS 0,5mm technologií PUR s uzamykatelnými dvířky, desky vloženy do kovových konstrukcí chráněny ze všech čtyř stran. Pracovní deska se dřezem keramickým 53x45cm usazeným ze spodu pracovní desky a horní osazení baterie pákové baterie stojánkové a armatury vysoké s neotočným ramenem z nerezavějící oceli opatřené komaxitem, s jedním kohoutem a nátrubkem průměr 8mm na studenou vodu, vhodný k nasazení hadičky a vývěvy. Pracovní deska kompakt rezistant tl. 19mm.</t>
  </si>
  <si>
    <t>Stůl na pokusy učitele</t>
  </si>
  <si>
    <t>Učitelský stůl pro psaní s rozměry š100xh70xv76cm, s přípravou pro skříňku na PC tower a pro výsuv na klávesnici a myš. Jackelová konstrukce s komaxitovou úpravou. Zadní deska a krytování z laminované dřevotřísky tl. 18mms olepenými hranami ABS, vložená do kovové konstrukce, chráněno ze všech čtyř stran. Pracovní deska kompakt rezistant tl. 12mm, hrana ve tvaru bombátka. Výsuvný mechanizmus pro monitor s protizávažím umožňující zasunutí a uzamknutí LCD panelu pod úroveň pracovní desky, nesmí být použito pružiny nebo pístu. Pracovní deska neposuvná, na pevno. Krytování z laminované dřevotřísky tl. 18mm s olepenými hranami ABS 0,5mm, technologií PUR. Výsuv pro klávesnici a myš. Rozměr výsuvu je šíře 70cm, hloubka 35cm. Korpus z laminované dřevotřísky tl. 18mm ohraněný hranou ABS 0,5mm technologií PUR, čelní hrana hranou ABS 2,0mm technologií PUR. Skříňka pro PC tower. Krytování z laminované dřevotřísky olepené ABS hranou 0,5mm technologií PUR, dvířka jsou uzamykatelná, otevírání 90° olepeny hranou ABS 2,0mm technologií PUR. Multimediální stůl o rozměrech š70xh70xv90cm se skládací pracovní deskou z kompaktu rezistant tl. 19mm s prostorem pro vizualizer. Spodní část stolu s uzamykatelnými dvířky pro audio/video techniku. Konstrukce jackel 40x20mm, s komaxitovou úpravou. Krytování z laminované dřevotřísky tl. 18mm s olepenými 0,5mm hranami ABS technologií PUR, krycí desky a dvířka chráněny ze všech čtyř stran kovem. Zásuvka 230V s přepěťovou ochranou, osm zásuvek 230V, zásuvka RJ45.</t>
  </si>
  <si>
    <t>Žákovský laboratorní stůl s rozměry š120xh60xv76cm z jackelové konstrukce 40x20mm, s komaxitovou úpravou. Krytování rozvodů médií z laminované dřevotřísky tl. 18mm,  s olepenými 0,5mm hranami ABS technologií PUR, zadní deska do poloviny výšky stolu vložená do uzavřené kovové konstrukce, deska chráněná ze všeh čtyř stran konstrukcí. Pracovní deska s uzamykatelným výklopem s elektrozámkem, pod kterým je umístěn elektropanel kovový 2xss, 2xst, 2x230V, 2x zásuvka RJ45, pracovní deska kompakt rezistant tl. 12mm, hrany ve tvaru bombátka. Dva kvalitní patch kabely UTP (kroucená dvojlinka), každý se dvěma konektory RJ-45 určený pro propojování počítačových sítí rychlostí až 1000 Mbit/s. Délka kabelu je 1 metr a je žlutý.</t>
  </si>
  <si>
    <t>Otočná židle na kolečkách s područkami, látkový potah, základní houpací mechanismus s aretací v základní poloze a nastavitelnou silou protiváhy, čalouněné plastové područky, celoplastová báze, nosnost 120 kg, rozměry židle celková výška: 102-111cm, šířka 60cm, hloubka sedáku 50cm,  výška sedáku 41-50cm</t>
  </si>
  <si>
    <t>Nástěnka s povrchem z přírodního drceného korku, rozměr 300x100cm. Sendvič nástěnky tl. 22mm korek nalepen z obou stran, jádro umožňující snadné vpichování celé délky špendlíků. Sendvičová konstrukce - nástěnka se nekroutí. Rám z eloxovaného hliníku, plastové rohy. S montáží.</t>
  </si>
  <si>
    <t>Elektrické promítací plátno š203xv152cm je možno díky kompaktnímu tubusu umístit kdekoli v místnosti na stěnu nebo na strop velmi nenápadně. Plátno je opatřeno patentovaným motorem pro nehlučný provoz.
Navíjecí mechanizmus je uložen v nylonových pouzdrech které zajišťují bezúdržbový provoz.</t>
  </si>
  <si>
    <t>Projekční plátno elektrické</t>
  </si>
  <si>
    <t>Zatemnění textilní pro okno, lištované, úplné, motorické</t>
  </si>
  <si>
    <t>9/</t>
  </si>
  <si>
    <t>10/</t>
  </si>
  <si>
    <t>1/</t>
  </si>
  <si>
    <t>2/</t>
  </si>
  <si>
    <t>3/</t>
  </si>
  <si>
    <t>4/</t>
  </si>
  <si>
    <t>5/</t>
  </si>
  <si>
    <t>6/</t>
  </si>
  <si>
    <t>7/</t>
  </si>
  <si>
    <t>8/</t>
  </si>
  <si>
    <t>Badatelna - dodávky nábytku a stínící techniky</t>
  </si>
  <si>
    <t>Třídílná magnetická tabule pro popis křídou, povrch zelená dvouvrstvá keramika e3, kvalita rovnající se min. vypalovaní při 810 stupních, rám tabule z eloxovaného hliníku v přírodním odstínu, plastové rohy, tabule sendvič tl. 22mm, rozměr v otevřeném stavu 400x120 cm. Součástí tabule je odkládací polička AL 200cm a zvedací STOJAN AL elegantní hliníkové konstrukce. S montáží.</t>
  </si>
  <si>
    <t>P2_Specifikace vybavení nábytkem a stínící technikou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</si>
</sst>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10" x14ac:knownFonts="1">
    <font>
      <sz val="10"/>
      <color indexed="8"/>
      <name val="Arial"/>
      <charset val="238"/>
    </font>
    <font>
      <sz val="15"/>
      <color indexed="8"/>
      <name val="Arial"/>
      <family val="2"/>
      <charset val="238"/>
    </font>
    <font>
      <sz val="14"/>
      <color rgb="FFC00000"/>
      <name val="Arial"/>
      <family val="2"/>
      <charset val="238"/>
    </font>
    <font>
      <sz val="14"/>
      <color indexed="8"/>
      <name val="Arial"/>
      <family val="2"/>
      <charset val="238"/>
    </font>
    <font>
      <sz val="16"/>
      <color rgb="FFC00000"/>
      <name val="Arial"/>
      <family val="2"/>
      <charset val="238"/>
    </font>
    <font>
      <sz val="10"/>
      <color rgb="FFC00000"/>
      <name val="Arial"/>
      <family val="2"/>
      <charset val="238"/>
    </font>
    <font>
      <sz val="15"/>
      <color rgb="FFC00000"/>
      <name val="Arial"/>
      <family val="2"/>
      <charset val="238"/>
    </font>
    <font>
      <sz val="10"/>
      <color theme="1" tint="0.34998626667073579"/>
      <name val="Arial"/>
      <family val="2"/>
      <charset val="238"/>
    </font>
    <font>
      <sz val="12"/>
      <color rgb="FFC00000"/>
      <name val="Arial"/>
      <family val="2"/>
      <charset val="238"/>
    </font>
    <font>
      <sz val="10"/>
      <color indexed="8"/>
      <name val="Arial"/>
      <family val="2"/>
      <charset val="238"/>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theme="0" tint="-0.14993743705557422"/>
      </bottom>
      <diagonal/>
    </border>
    <border>
      <left/>
      <right/>
      <top style="thin">
        <color theme="0" tint="-0.14993743705557422"/>
      </top>
      <bottom style="thin">
        <color theme="0" tint="-0.14993743705557422"/>
      </bottom>
      <diagonal/>
    </border>
    <border>
      <left/>
      <right/>
      <top style="thin">
        <color theme="1" tint="0.34998626667073579"/>
      </top>
      <bottom/>
      <diagonal/>
    </border>
    <border>
      <left/>
      <right/>
      <top/>
      <bottom style="thin">
        <color theme="1" tint="0.34998626667073579"/>
      </bottom>
      <diagonal/>
    </border>
    <border>
      <left/>
      <right/>
      <top style="thin">
        <color theme="0" tint="-0.14993743705557422"/>
      </top>
      <bottom style="thin">
        <color indexed="64"/>
      </bottom>
      <diagonal/>
    </border>
    <border>
      <left/>
      <right/>
      <top/>
      <bottom style="thin">
        <color indexed="64"/>
      </bottom>
      <diagonal/>
    </border>
    <border>
      <left/>
      <right/>
      <top style="thin">
        <color indexed="64"/>
      </top>
      <bottom style="thin">
        <color theme="0" tint="-0.14993743705557422"/>
      </bottom>
      <diagonal/>
    </border>
    <border>
      <left/>
      <right/>
      <top style="thin">
        <color theme="0" tint="-0.14993743705557422"/>
      </top>
      <bottom/>
      <diagonal/>
    </border>
  </borders>
  <cellStyleXfs count="1">
    <xf numFmtId="0" fontId="0" fillId="0" borderId="0"/>
  </cellStyleXfs>
  <cellXfs count="51">
    <xf numFmtId="0" fontId="0" fillId="0" borderId="0" xfId="0"/>
    <xf numFmtId="0" fontId="1" fillId="2" borderId="0" xfId="0" applyFont="1" applyFill="1"/>
    <xf numFmtId="0" fontId="0" fillId="2" borderId="0" xfId="0" applyFill="1" applyAlignment="1">
      <alignment horizontal="left" vertical="top" wrapText="1"/>
    </xf>
    <xf numFmtId="0" fontId="0" fillId="2" borderId="0" xfId="0" applyFill="1"/>
    <xf numFmtId="0" fontId="3" fillId="2" borderId="0" xfId="0" applyFont="1" applyFill="1" applyAlignment="1">
      <alignment horizontal="left" vertical="center"/>
    </xf>
    <xf numFmtId="0" fontId="2" fillId="2" borderId="0" xfId="0" applyFont="1" applyFill="1" applyAlignment="1">
      <alignment horizontal="left" vertical="center"/>
    </xf>
    <xf numFmtId="0" fontId="4" fillId="2" borderId="0" xfId="0" applyFont="1" applyFill="1" applyAlignment="1">
      <alignment horizontal="left" vertical="center"/>
    </xf>
    <xf numFmtId="0" fontId="1" fillId="2" borderId="0" xfId="0" applyFont="1" applyFill="1" applyAlignment="1">
      <alignment horizontal="left" vertical="top" wrapText="1"/>
    </xf>
    <xf numFmtId="0" fontId="1" fillId="2" borderId="0" xfId="0" applyFont="1" applyFill="1" applyAlignment="1">
      <alignment horizontal="center" vertical="top"/>
    </xf>
    <xf numFmtId="0" fontId="0" fillId="2" borderId="2" xfId="0" applyFill="1" applyBorder="1" applyAlignment="1">
      <alignment horizontal="left" vertical="top" wrapText="1"/>
    </xf>
    <xf numFmtId="0" fontId="0" fillId="2" borderId="2" xfId="0" applyFill="1" applyBorder="1" applyAlignment="1">
      <alignment horizontal="center" vertical="top"/>
    </xf>
    <xf numFmtId="0" fontId="6" fillId="2" borderId="0" xfId="0" applyFont="1" applyFill="1" applyAlignment="1">
      <alignment horizontal="left" vertical="center"/>
    </xf>
    <xf numFmtId="0" fontId="5" fillId="2" borderId="0" xfId="0" applyFont="1" applyFill="1" applyAlignment="1">
      <alignment horizontal="left" vertical="center"/>
    </xf>
    <xf numFmtId="0" fontId="7" fillId="2" borderId="0" xfId="0" applyFont="1" applyFill="1" applyAlignment="1">
      <alignment horizontal="center" wrapText="1"/>
    </xf>
    <xf numFmtId="0" fontId="4" fillId="2" borderId="3" xfId="0" applyFont="1" applyFill="1" applyBorder="1" applyAlignment="1">
      <alignment horizontal="left" vertical="center" indent="1"/>
    </xf>
    <xf numFmtId="0" fontId="4" fillId="2" borderId="0" xfId="0" applyFont="1" applyFill="1" applyBorder="1" applyAlignment="1">
      <alignment horizontal="left" vertical="center" indent="1"/>
    </xf>
    <xf numFmtId="0" fontId="4" fillId="2" borderId="4" xfId="0" applyFont="1" applyFill="1" applyBorder="1" applyAlignment="1">
      <alignment horizontal="left" vertical="center" indent="1"/>
    </xf>
    <xf numFmtId="4" fontId="7" fillId="2" borderId="0" xfId="0" applyNumberFormat="1" applyFont="1" applyFill="1" applyAlignment="1">
      <alignment horizontal="center" wrapText="1"/>
    </xf>
    <xf numFmtId="4" fontId="0" fillId="2" borderId="2" xfId="0" applyNumberFormat="1" applyFill="1" applyBorder="1" applyAlignment="1">
      <alignment horizontal="right" vertical="top"/>
    </xf>
    <xf numFmtId="164" fontId="6" fillId="2" borderId="0" xfId="0" applyNumberFormat="1" applyFont="1" applyFill="1" applyBorder="1" applyAlignment="1">
      <alignment horizontal="right" vertical="center"/>
    </xf>
    <xf numFmtId="9" fontId="0" fillId="2" borderId="2" xfId="0" applyNumberFormat="1" applyFill="1" applyBorder="1" applyAlignment="1">
      <alignment horizontal="center" vertical="top"/>
    </xf>
    <xf numFmtId="0" fontId="4" fillId="2" borderId="1" xfId="0" applyFont="1" applyFill="1" applyBorder="1" applyAlignment="1">
      <alignment horizontal="left" vertical="top"/>
    </xf>
    <xf numFmtId="0" fontId="2" fillId="2" borderId="2" xfId="0" applyFont="1" applyFill="1" applyBorder="1" applyAlignment="1">
      <alignment horizontal="left" vertical="top"/>
    </xf>
    <xf numFmtId="0" fontId="8" fillId="2" borderId="0" xfId="0" applyFont="1" applyFill="1" applyAlignment="1">
      <alignment horizontal="center" wrapText="1"/>
    </xf>
    <xf numFmtId="0" fontId="9" fillId="2" borderId="0" xfId="0" applyFont="1" applyFill="1"/>
    <xf numFmtId="0" fontId="4" fillId="2" borderId="0" xfId="0" applyFont="1" applyFill="1" applyAlignment="1">
      <alignment horizontal="left" vertical="center" wrapText="1"/>
    </xf>
    <xf numFmtId="0" fontId="3" fillId="2" borderId="0" xfId="0" applyFont="1" applyFill="1" applyAlignment="1">
      <alignment horizontal="left" vertical="center" wrapText="1"/>
    </xf>
    <xf numFmtId="0" fontId="9" fillId="2" borderId="0" xfId="0" applyFont="1" applyFill="1" applyAlignment="1">
      <alignment wrapText="1"/>
    </xf>
    <xf numFmtId="0" fontId="1" fillId="2" borderId="0" xfId="0" applyFont="1" applyFill="1" applyAlignment="1">
      <alignment wrapText="1"/>
    </xf>
    <xf numFmtId="0" fontId="9" fillId="2" borderId="0" xfId="0" applyFont="1" applyFill="1" applyAlignment="1">
      <alignment horizontal="right"/>
    </xf>
    <xf numFmtId="0" fontId="9" fillId="2" borderId="0" xfId="0" applyFont="1" applyFill="1" applyAlignment="1">
      <alignment horizontal="right" wrapText="1"/>
    </xf>
    <xf numFmtId="0" fontId="1" fillId="2" borderId="0" xfId="0" applyFont="1" applyFill="1" applyBorder="1"/>
    <xf numFmtId="0" fontId="1" fillId="2" borderId="3" xfId="0" applyFont="1" applyFill="1" applyBorder="1"/>
    <xf numFmtId="0" fontId="1" fillId="2" borderId="4" xfId="0" applyFont="1" applyFill="1" applyBorder="1"/>
    <xf numFmtId="2" fontId="2" fillId="2" borderId="1" xfId="0" applyNumberFormat="1" applyFont="1" applyFill="1" applyBorder="1" applyAlignment="1">
      <alignment horizontal="right" vertical="top"/>
    </xf>
    <xf numFmtId="0" fontId="4" fillId="2" borderId="2" xfId="0" applyFont="1" applyFill="1" applyBorder="1" applyAlignment="1">
      <alignment horizontal="left" vertical="top"/>
    </xf>
    <xf numFmtId="0" fontId="4" fillId="2" borderId="6" xfId="0" applyFont="1" applyFill="1" applyBorder="1" applyAlignment="1">
      <alignment horizontal="left" vertical="top"/>
    </xf>
    <xf numFmtId="0" fontId="2" fillId="2" borderId="5" xfId="0" applyFont="1" applyFill="1" applyBorder="1" applyAlignment="1">
      <alignment horizontal="left" vertical="top"/>
    </xf>
    <xf numFmtId="0" fontId="0" fillId="2" borderId="5" xfId="0" applyFill="1" applyBorder="1" applyAlignment="1">
      <alignment horizontal="left" vertical="top" wrapText="1"/>
    </xf>
    <xf numFmtId="0" fontId="0" fillId="2" borderId="5" xfId="0" applyFill="1" applyBorder="1" applyAlignment="1">
      <alignment horizontal="center" vertical="top"/>
    </xf>
    <xf numFmtId="0" fontId="4" fillId="2" borderId="0" xfId="0" applyFont="1" applyFill="1" applyBorder="1" applyAlignment="1">
      <alignment horizontal="left" vertical="top"/>
    </xf>
    <xf numFmtId="0" fontId="2" fillId="2" borderId="8" xfId="0" applyFont="1" applyFill="1" applyBorder="1" applyAlignment="1">
      <alignment horizontal="left" vertical="top"/>
    </xf>
    <xf numFmtId="0" fontId="0" fillId="2" borderId="8" xfId="0" applyFill="1" applyBorder="1" applyAlignment="1">
      <alignment horizontal="left" vertical="top" wrapText="1"/>
    </xf>
    <xf numFmtId="0" fontId="0" fillId="2" borderId="8" xfId="0" applyFill="1" applyBorder="1" applyAlignment="1">
      <alignment horizontal="center" vertical="top"/>
    </xf>
    <xf numFmtId="0" fontId="4" fillId="2" borderId="7" xfId="0" applyFont="1" applyFill="1" applyBorder="1" applyAlignment="1">
      <alignment horizontal="left" vertical="top"/>
    </xf>
    <xf numFmtId="0" fontId="2" fillId="2" borderId="7" xfId="0" applyFont="1" applyFill="1" applyBorder="1" applyAlignment="1">
      <alignment horizontal="left" vertical="top"/>
    </xf>
    <xf numFmtId="0" fontId="0" fillId="2" borderId="7" xfId="0" applyFill="1" applyBorder="1" applyAlignment="1">
      <alignment horizontal="left" vertical="top" wrapText="1"/>
    </xf>
    <xf numFmtId="0" fontId="0" fillId="2" borderId="7" xfId="0" applyFill="1" applyBorder="1" applyAlignment="1">
      <alignment horizontal="center" vertical="top"/>
    </xf>
    <xf numFmtId="164" fontId="6" fillId="2" borderId="3" xfId="0" applyNumberFormat="1" applyFont="1" applyFill="1" applyBorder="1" applyAlignment="1">
      <alignment horizontal="right" vertical="center"/>
    </xf>
    <xf numFmtId="164" fontId="6" fillId="2" borderId="0" xfId="0" applyNumberFormat="1" applyFont="1" applyFill="1" applyBorder="1" applyAlignment="1">
      <alignment horizontal="right" vertical="center"/>
    </xf>
    <xf numFmtId="164" fontId="6" fillId="2" borderId="4" xfId="0" applyNumberFormat="1" applyFont="1" applyFill="1" applyBorder="1" applyAlignment="1">
      <alignment horizontal="right" vertical="center"/>
    </xf>
  </cellXfs>
  <cellStyles count="1">
    <cellStyle name="Normální" xfId="0" builtinId="0"/>
  </cellStyles>
  <dxfs count="10">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
  <sheetViews>
    <sheetView tabSelected="1" zoomScaleNormal="100" workbookViewId="0"/>
  </sheetViews>
  <sheetFormatPr defaultRowHeight="20.25" x14ac:dyDescent="0.2"/>
  <cols>
    <col min="1" max="1" width="5.7109375" style="6" customWidth="1"/>
    <col min="2" max="2" width="5.5703125" style="5" customWidth="1"/>
    <col min="3" max="3" width="6.140625" style="5" customWidth="1"/>
    <col min="4" max="4" width="40.85546875" style="2" customWidth="1"/>
    <col min="5" max="5" width="83" style="2" customWidth="1"/>
    <col min="7" max="7" width="9.140625" customWidth="1"/>
    <col min="9" max="9" width="13.28515625" customWidth="1"/>
    <col min="10" max="10" width="22.7109375" style="12" customWidth="1"/>
    <col min="11" max="19" width="8.42578125" style="29" hidden="1" customWidth="1"/>
    <col min="20" max="20" width="8.42578125" style="24" customWidth="1"/>
    <col min="21" max="22" width="9.140625" style="24"/>
    <col min="23" max="16384" width="9.140625" style="3"/>
  </cols>
  <sheetData>
    <row r="1" spans="1:22" s="1" customFormat="1" ht="37.5" customHeight="1" x14ac:dyDescent="0.25">
      <c r="A1" s="1" t="s">
        <v>47</v>
      </c>
      <c r="B1" s="4"/>
      <c r="C1" s="4"/>
      <c r="D1" s="7"/>
      <c r="E1" s="7"/>
      <c r="G1" s="8"/>
      <c r="H1" s="8"/>
      <c r="I1" s="8"/>
      <c r="J1" s="11"/>
      <c r="K1" s="29"/>
      <c r="L1" s="29"/>
      <c r="M1" s="29"/>
      <c r="N1" s="29"/>
      <c r="O1" s="29"/>
      <c r="P1" s="29"/>
      <c r="Q1" s="29"/>
      <c r="R1" s="29"/>
      <c r="S1" s="29"/>
      <c r="T1" s="24"/>
      <c r="U1" s="24"/>
      <c r="V1" s="24"/>
    </row>
    <row r="2" spans="1:22" s="1" customFormat="1" x14ac:dyDescent="0.25">
      <c r="A2" s="6" t="s">
        <v>45</v>
      </c>
      <c r="B2" s="4"/>
      <c r="C2" s="4"/>
      <c r="D2" s="7"/>
      <c r="E2" s="6"/>
      <c r="F2" s="14" t="s">
        <v>0</v>
      </c>
      <c r="G2" s="32"/>
      <c r="H2" s="32"/>
      <c r="I2" s="48" t="e">
        <f>I7+I9+I11+I13+I15+I17+I19+I21+#REF!+#REF!+#REF!+#REF!+#REF!+#REF!+I23+#REF!+I25+#REF!+#REF!+I27</f>
        <v>#REF!</v>
      </c>
      <c r="J2" s="48"/>
      <c r="K2" s="29"/>
      <c r="L2" s="29"/>
      <c r="M2" s="29"/>
      <c r="N2" s="29"/>
      <c r="O2" s="29"/>
      <c r="P2" s="29"/>
      <c r="Q2" s="29"/>
      <c r="R2" s="29"/>
      <c r="S2" s="29"/>
      <c r="T2" s="24"/>
      <c r="U2" s="24"/>
      <c r="V2" s="24"/>
    </row>
    <row r="3" spans="1:22" s="1" customFormat="1" x14ac:dyDescent="0.25">
      <c r="A3" s="6"/>
      <c r="B3" s="4"/>
      <c r="C3" s="4"/>
      <c r="D3" s="7"/>
      <c r="E3" s="6"/>
      <c r="F3" s="15" t="s">
        <v>1</v>
      </c>
      <c r="G3" s="31"/>
      <c r="H3" s="31"/>
      <c r="I3" s="49" t="e">
        <f t="shared" ref="I3" si="0">0.21*I2</f>
        <v>#REF!</v>
      </c>
      <c r="J3" s="49"/>
      <c r="K3" s="29"/>
      <c r="L3" s="29"/>
      <c r="M3" s="29"/>
      <c r="N3" s="29"/>
      <c r="O3" s="29"/>
      <c r="P3" s="29"/>
      <c r="Q3" s="29"/>
      <c r="R3" s="29"/>
      <c r="S3" s="29"/>
      <c r="T3" s="24"/>
      <c r="U3" s="24"/>
      <c r="V3" s="24"/>
    </row>
    <row r="4" spans="1:22" s="1" customFormat="1" x14ac:dyDescent="0.25">
      <c r="A4" s="6"/>
      <c r="B4" s="4"/>
      <c r="C4" s="4"/>
      <c r="D4" s="7"/>
      <c r="E4" s="6"/>
      <c r="F4" s="16" t="s">
        <v>9</v>
      </c>
      <c r="G4" s="33"/>
      <c r="H4" s="33"/>
      <c r="I4" s="50" t="e">
        <f t="shared" ref="I4" si="1">I2+I3</f>
        <v>#REF!</v>
      </c>
      <c r="J4" s="50"/>
      <c r="K4" s="29"/>
      <c r="L4" s="29"/>
      <c r="M4" s="29"/>
      <c r="N4" s="29"/>
      <c r="O4" s="29"/>
      <c r="P4" s="29"/>
      <c r="Q4" s="29"/>
      <c r="R4" s="29"/>
      <c r="S4" s="29"/>
      <c r="T4" s="24"/>
      <c r="U4" s="24"/>
      <c r="V4" s="24"/>
    </row>
    <row r="5" spans="1:22" s="1" customFormat="1" x14ac:dyDescent="0.25">
      <c r="A5" s="6"/>
      <c r="B5" s="4"/>
      <c r="C5" s="4"/>
      <c r="D5" s="7"/>
      <c r="E5" s="6"/>
      <c r="J5" s="19"/>
      <c r="K5" s="29"/>
      <c r="L5" s="29"/>
      <c r="M5" s="29"/>
      <c r="N5" s="29"/>
      <c r="O5" s="29"/>
      <c r="P5" s="29"/>
      <c r="Q5" s="29"/>
      <c r="R5" s="29"/>
      <c r="S5" s="29"/>
      <c r="T5" s="24"/>
      <c r="U5" s="24"/>
      <c r="V5" s="24"/>
    </row>
    <row r="6" spans="1:22" s="28" customFormat="1" ht="39" x14ac:dyDescent="0.25">
      <c r="A6" s="25"/>
      <c r="B6" s="26"/>
      <c r="C6" s="26"/>
      <c r="D6" s="13" t="s">
        <v>4</v>
      </c>
      <c r="E6" s="13" t="s">
        <v>5</v>
      </c>
      <c r="F6" s="13" t="s">
        <v>2</v>
      </c>
      <c r="G6" s="17" t="s">
        <v>6</v>
      </c>
      <c r="H6" s="13" t="s">
        <v>3</v>
      </c>
      <c r="I6" s="17" t="s">
        <v>8</v>
      </c>
      <c r="J6" s="23" t="s">
        <v>10</v>
      </c>
      <c r="K6" s="30"/>
      <c r="L6" s="30"/>
      <c r="M6" s="30"/>
      <c r="N6" s="30"/>
      <c r="O6" s="30" t="s">
        <v>2</v>
      </c>
      <c r="P6" s="30" t="s">
        <v>6</v>
      </c>
      <c r="Q6" s="30" t="s">
        <v>3</v>
      </c>
      <c r="R6" s="30" t="s">
        <v>8</v>
      </c>
      <c r="S6" s="30" t="s">
        <v>7</v>
      </c>
      <c r="T6" s="27"/>
      <c r="U6" s="27"/>
      <c r="V6" s="27"/>
    </row>
    <row r="7" spans="1:22" x14ac:dyDescent="0.2">
      <c r="A7" s="21" t="s">
        <v>37</v>
      </c>
      <c r="B7" s="22" t="s">
        <v>11</v>
      </c>
      <c r="C7" s="9"/>
      <c r="D7" s="9"/>
      <c r="E7" s="9" t="s">
        <v>12</v>
      </c>
      <c r="F7" s="10">
        <v>1</v>
      </c>
      <c r="G7" s="18"/>
      <c r="H7" s="20"/>
      <c r="I7" s="18"/>
      <c r="J7" s="34"/>
      <c r="K7" s="29">
        <v>83480</v>
      </c>
      <c r="L7" s="29">
        <v>101010.8</v>
      </c>
      <c r="N7" s="29">
        <v>1</v>
      </c>
    </row>
    <row r="8" spans="1:22" ht="339.75" customHeight="1" x14ac:dyDescent="0.2">
      <c r="A8" s="21" t="s">
        <v>12</v>
      </c>
      <c r="B8" s="22"/>
      <c r="C8" s="9"/>
      <c r="D8" s="9" t="s">
        <v>27</v>
      </c>
      <c r="E8" s="9" t="s">
        <v>26</v>
      </c>
      <c r="F8" s="10"/>
      <c r="G8" s="18" t="s">
        <v>12</v>
      </c>
      <c r="H8" s="20" t="s">
        <v>12</v>
      </c>
      <c r="I8" s="18" t="s">
        <v>12</v>
      </c>
      <c r="J8" s="34" t="s">
        <v>12</v>
      </c>
      <c r="M8" s="29">
        <v>1</v>
      </c>
      <c r="O8" s="29">
        <v>1</v>
      </c>
      <c r="P8" s="29">
        <v>16710</v>
      </c>
      <c r="Q8" s="29" t="s">
        <v>13</v>
      </c>
      <c r="R8" s="29">
        <v>16710</v>
      </c>
      <c r="S8" s="29">
        <v>20219.099999999999</v>
      </c>
    </row>
    <row r="9" spans="1:22" ht="20.25" customHeight="1" x14ac:dyDescent="0.2">
      <c r="A9" s="21" t="s">
        <v>38</v>
      </c>
      <c r="B9" s="22" t="s">
        <v>14</v>
      </c>
      <c r="C9" s="9"/>
      <c r="D9" s="9"/>
      <c r="E9" s="9" t="s">
        <v>12</v>
      </c>
      <c r="F9" s="10">
        <v>1</v>
      </c>
      <c r="G9" s="18"/>
      <c r="H9" s="20"/>
      <c r="I9" s="18"/>
      <c r="J9" s="34"/>
      <c r="K9" s="29">
        <v>37440</v>
      </c>
      <c r="L9" s="29">
        <v>45302.399999999994</v>
      </c>
      <c r="N9" s="29">
        <v>2</v>
      </c>
    </row>
    <row r="10" spans="1:22" ht="219" customHeight="1" x14ac:dyDescent="0.2">
      <c r="A10" s="21" t="s">
        <v>12</v>
      </c>
      <c r="B10" s="22"/>
      <c r="C10" s="9"/>
      <c r="D10" s="9" t="s">
        <v>14</v>
      </c>
      <c r="E10" s="9" t="s">
        <v>28</v>
      </c>
      <c r="F10" s="10"/>
      <c r="G10" s="18" t="s">
        <v>12</v>
      </c>
      <c r="H10" s="20" t="s">
        <v>12</v>
      </c>
      <c r="I10" s="18" t="s">
        <v>12</v>
      </c>
      <c r="J10" s="34" t="s">
        <v>12</v>
      </c>
      <c r="M10" s="29">
        <v>2</v>
      </c>
      <c r="O10" s="29">
        <v>1</v>
      </c>
      <c r="P10" s="29">
        <v>8350</v>
      </c>
      <c r="Q10" s="29" t="s">
        <v>13</v>
      </c>
      <c r="R10" s="29">
        <v>8350</v>
      </c>
      <c r="S10" s="29">
        <v>10103.5</v>
      </c>
    </row>
    <row r="11" spans="1:22" x14ac:dyDescent="0.2">
      <c r="A11" s="21" t="s">
        <v>39</v>
      </c>
      <c r="B11" s="22" t="s">
        <v>15</v>
      </c>
      <c r="C11" s="9"/>
      <c r="D11" s="9"/>
      <c r="E11" s="9" t="s">
        <v>12</v>
      </c>
      <c r="F11" s="10">
        <v>15</v>
      </c>
      <c r="G11" s="18"/>
      <c r="H11" s="20"/>
      <c r="I11" s="18"/>
      <c r="J11" s="34"/>
      <c r="K11" s="29">
        <v>235800</v>
      </c>
      <c r="L11" s="29">
        <v>285318</v>
      </c>
      <c r="N11" s="29">
        <v>3</v>
      </c>
    </row>
    <row r="12" spans="1:22" ht="114.75" x14ac:dyDescent="0.2">
      <c r="A12" s="21" t="s">
        <v>12</v>
      </c>
      <c r="B12" s="22"/>
      <c r="C12" s="9"/>
      <c r="D12" s="9" t="s">
        <v>15</v>
      </c>
      <c r="E12" s="9" t="s">
        <v>29</v>
      </c>
      <c r="F12" s="10"/>
      <c r="G12" s="18" t="s">
        <v>12</v>
      </c>
      <c r="H12" s="20" t="s">
        <v>12</v>
      </c>
      <c r="I12" s="18" t="s">
        <v>12</v>
      </c>
      <c r="J12" s="34" t="s">
        <v>12</v>
      </c>
      <c r="M12" s="29">
        <v>3</v>
      </c>
      <c r="O12" s="29">
        <v>15</v>
      </c>
      <c r="P12" s="29">
        <v>11210</v>
      </c>
      <c r="Q12" s="29" t="s">
        <v>13</v>
      </c>
      <c r="R12" s="29">
        <v>168150</v>
      </c>
      <c r="S12" s="29">
        <v>203461.5</v>
      </c>
    </row>
    <row r="13" spans="1:22" x14ac:dyDescent="0.2">
      <c r="A13" s="21" t="s">
        <v>40</v>
      </c>
      <c r="B13" s="22" t="s">
        <v>16</v>
      </c>
      <c r="C13" s="9"/>
      <c r="D13" s="9"/>
      <c r="E13" s="9" t="s">
        <v>12</v>
      </c>
      <c r="F13" s="10">
        <v>1</v>
      </c>
      <c r="G13" s="18"/>
      <c r="H13" s="20"/>
      <c r="I13" s="18"/>
      <c r="J13" s="34"/>
      <c r="K13" s="29">
        <v>4490</v>
      </c>
      <c r="L13" s="29">
        <v>5432.9</v>
      </c>
      <c r="N13" s="29">
        <v>4</v>
      </c>
    </row>
    <row r="14" spans="1:22" ht="51" x14ac:dyDescent="0.2">
      <c r="A14" s="21" t="s">
        <v>12</v>
      </c>
      <c r="B14" s="22"/>
      <c r="C14" s="9" t="s">
        <v>12</v>
      </c>
      <c r="D14" s="9" t="s">
        <v>16</v>
      </c>
      <c r="E14" s="9" t="s">
        <v>30</v>
      </c>
      <c r="F14" s="10"/>
      <c r="G14" s="18" t="s">
        <v>12</v>
      </c>
      <c r="H14" s="20" t="s">
        <v>12</v>
      </c>
      <c r="I14" s="18" t="s">
        <v>12</v>
      </c>
      <c r="J14" s="34" t="s">
        <v>12</v>
      </c>
      <c r="M14" s="29">
        <v>4</v>
      </c>
      <c r="O14" s="29">
        <v>1</v>
      </c>
      <c r="P14" s="29">
        <v>4490</v>
      </c>
      <c r="Q14" s="29" t="s">
        <v>13</v>
      </c>
      <c r="R14" s="29">
        <v>4490</v>
      </c>
      <c r="S14" s="29">
        <v>5432.9</v>
      </c>
    </row>
    <row r="15" spans="1:22" x14ac:dyDescent="0.2">
      <c r="A15" s="21" t="s">
        <v>41</v>
      </c>
      <c r="B15" s="22" t="s">
        <v>17</v>
      </c>
      <c r="C15" s="9"/>
      <c r="D15" s="9"/>
      <c r="E15" s="9" t="s">
        <v>12</v>
      </c>
      <c r="F15" s="10">
        <v>30</v>
      </c>
      <c r="G15" s="18"/>
      <c r="H15" s="20"/>
      <c r="I15" s="18"/>
      <c r="J15" s="34"/>
      <c r="K15" s="29">
        <v>45000</v>
      </c>
      <c r="L15" s="29">
        <v>54450</v>
      </c>
      <c r="N15" s="29">
        <v>5</v>
      </c>
    </row>
    <row r="16" spans="1:22" ht="38.25" x14ac:dyDescent="0.2">
      <c r="A16" s="21" t="s">
        <v>12</v>
      </c>
      <c r="B16" s="22"/>
      <c r="C16" s="9" t="s">
        <v>12</v>
      </c>
      <c r="D16" s="9" t="s">
        <v>17</v>
      </c>
      <c r="E16" s="9" t="s">
        <v>18</v>
      </c>
      <c r="F16" s="10"/>
      <c r="G16" s="18" t="s">
        <v>12</v>
      </c>
      <c r="H16" s="20" t="s">
        <v>12</v>
      </c>
      <c r="I16" s="18" t="s">
        <v>12</v>
      </c>
      <c r="J16" s="34" t="s">
        <v>12</v>
      </c>
      <c r="M16" s="29">
        <v>5</v>
      </c>
      <c r="O16" s="29">
        <v>30</v>
      </c>
      <c r="P16" s="29">
        <v>1500</v>
      </c>
      <c r="Q16" s="29" t="s">
        <v>13</v>
      </c>
      <c r="R16" s="29">
        <v>45000</v>
      </c>
      <c r="S16" s="29">
        <v>54450</v>
      </c>
    </row>
    <row r="17" spans="1:19" x14ac:dyDescent="0.2">
      <c r="A17" s="21" t="s">
        <v>42</v>
      </c>
      <c r="B17" s="22" t="s">
        <v>19</v>
      </c>
      <c r="C17" s="9"/>
      <c r="D17" s="9"/>
      <c r="E17" s="9" t="s">
        <v>12</v>
      </c>
      <c r="F17" s="10">
        <v>5</v>
      </c>
      <c r="G17" s="18"/>
      <c r="H17" s="20"/>
      <c r="I17" s="18"/>
      <c r="J17" s="34"/>
      <c r="K17" s="29">
        <v>30650</v>
      </c>
      <c r="L17" s="29">
        <v>37086.5</v>
      </c>
      <c r="N17" s="29">
        <v>6</v>
      </c>
    </row>
    <row r="18" spans="1:19" ht="48" customHeight="1" x14ac:dyDescent="0.2">
      <c r="A18" s="21" t="s">
        <v>12</v>
      </c>
      <c r="B18" s="22"/>
      <c r="C18" s="9" t="s">
        <v>12</v>
      </c>
      <c r="D18" s="9" t="s">
        <v>20</v>
      </c>
      <c r="E18" s="9" t="s">
        <v>21</v>
      </c>
      <c r="F18" s="10"/>
      <c r="G18" s="18" t="s">
        <v>12</v>
      </c>
      <c r="H18" s="20" t="s">
        <v>12</v>
      </c>
      <c r="I18" s="18" t="s">
        <v>12</v>
      </c>
      <c r="J18" s="34" t="s">
        <v>12</v>
      </c>
      <c r="M18" s="29">
        <v>6</v>
      </c>
      <c r="O18" s="29">
        <v>5</v>
      </c>
      <c r="P18" s="29">
        <v>4720</v>
      </c>
      <c r="Q18" s="29" t="s">
        <v>13</v>
      </c>
      <c r="R18" s="29">
        <v>23600</v>
      </c>
      <c r="S18" s="29">
        <v>28556</v>
      </c>
    </row>
    <row r="19" spans="1:19" x14ac:dyDescent="0.2">
      <c r="A19" s="21" t="s">
        <v>43</v>
      </c>
      <c r="B19" s="22" t="s">
        <v>22</v>
      </c>
      <c r="C19" s="9"/>
      <c r="D19" s="9"/>
      <c r="E19" s="9" t="s">
        <v>12</v>
      </c>
      <c r="F19" s="10">
        <v>1</v>
      </c>
      <c r="G19" s="18"/>
      <c r="H19" s="20"/>
      <c r="I19" s="18"/>
      <c r="J19" s="34"/>
      <c r="K19" s="29">
        <v>24830</v>
      </c>
      <c r="L19" s="29">
        <v>30044.3</v>
      </c>
      <c r="N19" s="29">
        <v>7</v>
      </c>
    </row>
    <row r="20" spans="1:19" ht="63.75" x14ac:dyDescent="0.2">
      <c r="A20" s="21" t="s">
        <v>12</v>
      </c>
      <c r="B20" s="22"/>
      <c r="C20" s="9" t="s">
        <v>12</v>
      </c>
      <c r="D20" s="9" t="s">
        <v>22</v>
      </c>
      <c r="E20" s="9" t="s">
        <v>46</v>
      </c>
      <c r="F20" s="10"/>
      <c r="G20" s="18" t="s">
        <v>12</v>
      </c>
      <c r="H20" s="20" t="s">
        <v>12</v>
      </c>
      <c r="I20" s="18" t="s">
        <v>12</v>
      </c>
      <c r="J20" s="34" t="s">
        <v>12</v>
      </c>
      <c r="M20" s="29">
        <v>7</v>
      </c>
      <c r="O20" s="29">
        <v>1</v>
      </c>
      <c r="P20" s="29">
        <v>24830</v>
      </c>
      <c r="Q20" s="29" t="s">
        <v>13</v>
      </c>
      <c r="R20" s="29">
        <v>24830</v>
      </c>
      <c r="S20" s="29">
        <v>30044.3</v>
      </c>
    </row>
    <row r="21" spans="1:19" x14ac:dyDescent="0.2">
      <c r="A21" s="21" t="s">
        <v>44</v>
      </c>
      <c r="B21" s="22" t="s">
        <v>23</v>
      </c>
      <c r="C21" s="9"/>
      <c r="D21" s="9"/>
      <c r="E21" s="9" t="s">
        <v>12</v>
      </c>
      <c r="F21" s="10">
        <v>1</v>
      </c>
      <c r="G21" s="18"/>
      <c r="H21" s="20"/>
      <c r="I21" s="18"/>
      <c r="J21" s="34"/>
      <c r="K21" s="29">
        <v>5490</v>
      </c>
      <c r="L21" s="29">
        <v>6642.9</v>
      </c>
      <c r="N21" s="29">
        <v>8</v>
      </c>
    </row>
    <row r="22" spans="1:19" ht="51" x14ac:dyDescent="0.2">
      <c r="A22" s="40" t="s">
        <v>12</v>
      </c>
      <c r="B22" s="41"/>
      <c r="C22" s="42" t="s">
        <v>12</v>
      </c>
      <c r="D22" s="42" t="s">
        <v>23</v>
      </c>
      <c r="E22" s="42" t="s">
        <v>31</v>
      </c>
      <c r="F22" s="43"/>
      <c r="G22" s="18" t="s">
        <v>12</v>
      </c>
      <c r="H22" s="20" t="s">
        <v>12</v>
      </c>
      <c r="I22" s="18" t="s">
        <v>12</v>
      </c>
      <c r="J22" s="34" t="s">
        <v>12</v>
      </c>
      <c r="M22" s="29">
        <v>8</v>
      </c>
      <c r="O22" s="29">
        <v>1</v>
      </c>
      <c r="P22" s="29">
        <v>5490</v>
      </c>
      <c r="Q22" s="29" t="s">
        <v>13</v>
      </c>
      <c r="R22" s="29">
        <v>5490</v>
      </c>
      <c r="S22" s="29">
        <v>6642.9</v>
      </c>
    </row>
    <row r="23" spans="1:19" x14ac:dyDescent="0.2">
      <c r="A23" s="44" t="s">
        <v>35</v>
      </c>
      <c r="B23" s="45" t="s">
        <v>24</v>
      </c>
      <c r="C23" s="46"/>
      <c r="D23" s="46"/>
      <c r="E23" s="46" t="s">
        <v>12</v>
      </c>
      <c r="F23" s="47">
        <v>1</v>
      </c>
      <c r="G23" s="18"/>
      <c r="H23" s="20"/>
      <c r="I23" s="18"/>
      <c r="J23" s="34"/>
      <c r="K23" s="29">
        <v>28460</v>
      </c>
      <c r="L23" s="29">
        <v>34436.6</v>
      </c>
      <c r="N23" s="29">
        <v>15</v>
      </c>
    </row>
    <row r="24" spans="1:19" ht="51" x14ac:dyDescent="0.2">
      <c r="A24" s="21" t="s">
        <v>12</v>
      </c>
      <c r="B24" s="22"/>
      <c r="C24" s="9" t="s">
        <v>12</v>
      </c>
      <c r="D24" s="9" t="s">
        <v>33</v>
      </c>
      <c r="E24" s="9" t="s">
        <v>32</v>
      </c>
      <c r="F24" s="10"/>
      <c r="G24" s="18" t="s">
        <v>12</v>
      </c>
      <c r="H24" s="20" t="s">
        <v>12</v>
      </c>
      <c r="I24" s="18" t="s">
        <v>12</v>
      </c>
      <c r="J24" s="34" t="s">
        <v>12</v>
      </c>
      <c r="M24" s="29">
        <v>15</v>
      </c>
      <c r="O24" s="29">
        <v>1</v>
      </c>
      <c r="P24" s="29">
        <v>18630</v>
      </c>
      <c r="Q24" s="29" t="s">
        <v>13</v>
      </c>
      <c r="R24" s="29">
        <v>18630</v>
      </c>
      <c r="S24" s="29">
        <v>22542.3</v>
      </c>
    </row>
    <row r="25" spans="1:19" x14ac:dyDescent="0.2">
      <c r="A25" s="35" t="s">
        <v>36</v>
      </c>
      <c r="B25" s="22" t="s">
        <v>25</v>
      </c>
      <c r="C25" s="9"/>
      <c r="D25" s="9"/>
      <c r="E25" s="9" t="s">
        <v>12</v>
      </c>
      <c r="F25" s="10">
        <v>3</v>
      </c>
      <c r="G25" s="18"/>
      <c r="H25" s="20"/>
      <c r="I25" s="18"/>
      <c r="J25" s="34"/>
      <c r="K25" s="29">
        <v>18385</v>
      </c>
      <c r="L25" s="29">
        <v>22245.85</v>
      </c>
      <c r="N25" s="29">
        <v>17</v>
      </c>
    </row>
    <row r="26" spans="1:19" x14ac:dyDescent="0.2">
      <c r="A26" s="36" t="s">
        <v>12</v>
      </c>
      <c r="B26" s="37"/>
      <c r="C26" s="38" t="s">
        <v>12</v>
      </c>
      <c r="D26" s="38" t="s">
        <v>25</v>
      </c>
      <c r="E26" s="38" t="s">
        <v>34</v>
      </c>
      <c r="F26" s="39"/>
      <c r="G26" s="18" t="s">
        <v>12</v>
      </c>
      <c r="H26" s="20" t="s">
        <v>12</v>
      </c>
      <c r="I26" s="18" t="s">
        <v>12</v>
      </c>
      <c r="J26" s="34" t="s">
        <v>12</v>
      </c>
      <c r="M26" s="29">
        <v>17</v>
      </c>
      <c r="O26" s="29">
        <v>1</v>
      </c>
      <c r="P26" s="29">
        <v>150</v>
      </c>
      <c r="Q26" s="29" t="s">
        <v>13</v>
      </c>
      <c r="R26" s="29">
        <v>150</v>
      </c>
      <c r="S26" s="29">
        <v>181.5</v>
      </c>
    </row>
    <row r="27" spans="1:19" x14ac:dyDescent="0.2">
      <c r="G27" s="18"/>
      <c r="H27" s="20"/>
      <c r="I27" s="18"/>
      <c r="J27" s="34"/>
      <c r="K27" s="29">
        <v>82020</v>
      </c>
      <c r="L27" s="29">
        <v>99244.200000000012</v>
      </c>
      <c r="N27" s="29">
        <v>22</v>
      </c>
    </row>
    <row r="28" spans="1:19" x14ac:dyDescent="0.2">
      <c r="G28" s="18" t="s">
        <v>12</v>
      </c>
      <c r="H28" s="20" t="s">
        <v>12</v>
      </c>
      <c r="I28" s="18" t="s">
        <v>12</v>
      </c>
      <c r="J28" s="34" t="s">
        <v>12</v>
      </c>
      <c r="M28" s="29">
        <v>22</v>
      </c>
      <c r="O28" s="29">
        <v>3</v>
      </c>
      <c r="P28" s="29">
        <v>27340</v>
      </c>
      <c r="Q28" s="29" t="s">
        <v>13</v>
      </c>
      <c r="R28" s="29">
        <v>82020</v>
      </c>
      <c r="S28" s="29">
        <v>99244.200000000012</v>
      </c>
    </row>
  </sheetData>
  <mergeCells count="3">
    <mergeCell ref="I2:J2"/>
    <mergeCell ref="I3:J3"/>
    <mergeCell ref="I4:J4"/>
  </mergeCells>
  <conditionalFormatting sqref="A7:J22 G23:J28">
    <cfRule type="expression" dxfId="9" priority="57">
      <formula>$M7=0</formula>
    </cfRule>
    <cfRule type="cellIs" dxfId="8" priority="58" operator="equal">
      <formula>0</formula>
    </cfRule>
  </conditionalFormatting>
  <conditionalFormatting sqref="F7">
    <cfRule type="expression" dxfId="7" priority="39">
      <formula>$M7=0</formula>
    </cfRule>
    <cfRule type="cellIs" dxfId="6" priority="40" operator="equal">
      <formula>0</formula>
    </cfRule>
  </conditionalFormatting>
  <conditionalFormatting sqref="F7">
    <cfRule type="expression" dxfId="5" priority="37">
      <formula>$M7=0</formula>
    </cfRule>
    <cfRule type="cellIs" dxfId="4" priority="38" operator="equal">
      <formula>0</formula>
    </cfRule>
  </conditionalFormatting>
  <conditionalFormatting sqref="A25:F26">
    <cfRule type="expression" dxfId="3" priority="61">
      <formula>$M27=0</formula>
    </cfRule>
    <cfRule type="cellIs" dxfId="2" priority="62" operator="equal">
      <formula>0</formula>
    </cfRule>
  </conditionalFormatting>
  <conditionalFormatting sqref="A23:F24">
    <cfRule type="expression" dxfId="1" priority="67">
      <formula>#REF!=0</formula>
    </cfRule>
    <cfRule type="cellIs" dxfId="0" priority="68" operator="equal">
      <formula>0</formula>
    </cfRule>
  </conditionalFormatting>
  <pageMargins left="0.47244094488188981" right="0.23622047244094491" top="0" bottom="0"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KALKULACE</vt:lpstr>
      <vt:lpstr>KALKULACE!Oblast_tisku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NoLubos</dc:creator>
  <cp:lastModifiedBy>Kubátová Marcela</cp:lastModifiedBy>
  <cp:lastPrinted>2017-01-14T12:35:47Z</cp:lastPrinted>
  <dcterms:created xsi:type="dcterms:W3CDTF">2016-11-14T13:56:29Z</dcterms:created>
  <dcterms:modified xsi:type="dcterms:W3CDTF">2018-02-16T09:53:32Z</dcterms:modified>
</cp:coreProperties>
</file>