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ama\Desktop\IROP\Badatel_prac\VŘ\vr01\prilohy_vr1\"/>
    </mc:Choice>
  </mc:AlternateContent>
  <bookViews>
    <workbookView xWindow="0" yWindow="0" windowWidth="28800" windowHeight="12300" tabRatio="150"/>
  </bookViews>
  <sheets>
    <sheet name="KALKULACE" sheetId="2" r:id="rId1"/>
    <sheet name="Položky_elektro" sheetId="4" r:id="rId2"/>
    <sheet name="Položky_voda" sheetId="5" r:id="rId3"/>
  </sheets>
  <definedNames>
    <definedName name="cisloobjektu" localSheetId="2">#REF!</definedName>
    <definedName name="cisloobjektu">#REF!</definedName>
    <definedName name="cislostavby" localSheetId="2">#REF!</definedName>
    <definedName name="cislostavby">#REF!</definedName>
    <definedName name="Datum" localSheetId="2">#REF!</definedName>
    <definedName name="Datum">#REF!</definedName>
    <definedName name="Dil" localSheetId="2">#REF!</definedName>
    <definedName name="Dil">#REF!</definedName>
    <definedName name="Dodavka" localSheetId="2">#REF!</definedName>
    <definedName name="Dodavka">#REF!</definedName>
    <definedName name="Dodavka0" localSheetId="2">Položky_voda!#REF!</definedName>
    <definedName name="Dodavka0">Položky_elektro!#REF!</definedName>
    <definedName name="HSV" localSheetId="2">#REF!</definedName>
    <definedName name="HSV">#REF!</definedName>
    <definedName name="HSV0" localSheetId="2">Položky_voda!#REF!</definedName>
    <definedName name="HSV0">Položky_elektro!#REF!</definedName>
    <definedName name="HZS" localSheetId="2">#REF!</definedName>
    <definedName name="HZS">#REF!</definedName>
    <definedName name="HZS0" localSheetId="2">Položky_voda!#REF!</definedName>
    <definedName name="HZS0">Položky_elektro!#REF!</definedName>
    <definedName name="JKSO" localSheetId="2">#REF!</definedName>
    <definedName name="JKSO">#REF!</definedName>
    <definedName name="MJ" localSheetId="2">#REF!</definedName>
    <definedName name="MJ">#REF!</definedName>
    <definedName name="Mont" localSheetId="2">#REF!</definedName>
    <definedName name="Mont">#REF!</definedName>
    <definedName name="Montaz0" localSheetId="2">Položky_voda!#REF!</definedName>
    <definedName name="Montaz0">Položky_elektro!#REF!</definedName>
    <definedName name="NazevDilu" localSheetId="2">#REF!</definedName>
    <definedName name="NazevDilu">#REF!</definedName>
    <definedName name="nazevobjektu" localSheetId="2">#REF!</definedName>
    <definedName name="nazevobjektu">#REF!</definedName>
    <definedName name="nazevstavby" localSheetId="2">#REF!</definedName>
    <definedName name="nazevstavby">#REF!</definedName>
    <definedName name="_xlnm.Print_Titles" localSheetId="1">Položky_elektro!$1:$6</definedName>
    <definedName name="_xlnm.Print_Titles" localSheetId="2">Položky_voda!$1:$6</definedName>
    <definedName name="Objednatel" localSheetId="2">#REF!</definedName>
    <definedName name="Objednatel">#REF!</definedName>
    <definedName name="_xlnm.Print_Area" localSheetId="0">KALKULACE!$A:$J</definedName>
    <definedName name="_xlnm.Print_Area" localSheetId="1">Položky_elektro!$A$1:$F$52</definedName>
    <definedName name="PocetMJ" localSheetId="2">#REF!</definedName>
    <definedName name="PocetMJ">#REF!</definedName>
    <definedName name="Poznamka" localSheetId="2">#REF!</definedName>
    <definedName name="Poznamka">#REF!</definedName>
    <definedName name="Projektant" localSheetId="2">#REF!</definedName>
    <definedName name="Projektant">#REF!</definedName>
    <definedName name="PSV" localSheetId="2">#REF!</definedName>
    <definedName name="PSV">#REF!</definedName>
    <definedName name="PSV0" localSheetId="2">Položky_voda!#REF!</definedName>
    <definedName name="PSV0">Položky_elektro!#REF!</definedName>
    <definedName name="SloupecCC" localSheetId="2">Položky_voda!$F$6</definedName>
    <definedName name="SloupecCC">Položky_elektro!$F$6</definedName>
    <definedName name="SloupecCisloPol" localSheetId="2">Položky_voda!#REF!</definedName>
    <definedName name="SloupecCisloPol">Položky_elektro!#REF!</definedName>
    <definedName name="SloupecJC" localSheetId="2">Položky_voda!$E$6</definedName>
    <definedName name="SloupecJC">Položky_elektro!$E$6</definedName>
    <definedName name="SloupecMJ" localSheetId="2">Položky_voda!$C$6</definedName>
    <definedName name="SloupecMJ">Položky_elektro!$C$6</definedName>
    <definedName name="SloupecMnozstvi" localSheetId="2">Položky_voda!$D$6</definedName>
    <definedName name="SloupecMnozstvi">Položky_elektro!$D$6</definedName>
    <definedName name="SloupecNazPol" localSheetId="2">Položky_voda!$B$6</definedName>
    <definedName name="SloupecNazPol">Položky_elektro!$B$6</definedName>
    <definedName name="SloupecPC" localSheetId="2">Položky_voda!$A$6</definedName>
    <definedName name="SloupecPC">Položky_elektro!$A$6</definedName>
    <definedName name="solver_lin" localSheetId="1" hidden="1">0</definedName>
    <definedName name="solver_lin" localSheetId="2" hidden="1">0</definedName>
    <definedName name="solver_num" localSheetId="1" hidden="1">0</definedName>
    <definedName name="solver_num" localSheetId="2" hidden="1">0</definedName>
    <definedName name="solver_opt" localSheetId="1" hidden="1">Položky_elektro!#REF!</definedName>
    <definedName name="solver_opt" localSheetId="2" hidden="1">Položky_voda!#REF!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0</definedName>
    <definedName name="Typ" localSheetId="2">Položky_voda!#REF!</definedName>
    <definedName name="Typ">Položky_elektro!#REF!</definedName>
    <definedName name="VRN" localSheetId="2">#REF!</definedName>
    <definedName name="VRN">#REF!</definedName>
    <definedName name="VRNKc" localSheetId="2">#REF!</definedName>
    <definedName name="VRNKc">#REF!</definedName>
    <definedName name="VRNnazev" localSheetId="2">#REF!</definedName>
    <definedName name="VRNnazev">#REF!</definedName>
    <definedName name="VRNproc" localSheetId="2">#REF!</definedName>
    <definedName name="VRNproc">#REF!</definedName>
    <definedName name="VRNzakl" localSheetId="2">#REF!</definedName>
    <definedName name="VRNzakl">#REF!</definedName>
    <definedName name="Zakazka" localSheetId="2">#REF!</definedName>
    <definedName name="Zakazka">#REF!</definedName>
    <definedName name="Zaklad22" localSheetId="2">#REF!</definedName>
    <definedName name="Zaklad22">#REF!</definedName>
    <definedName name="Zaklad5" localSheetId="2">#REF!</definedName>
    <definedName name="Zaklad5">#REF!</definedName>
    <definedName name="Zhotovitel" localSheetId="2">#REF!</definedName>
    <definedName name="Zhotovitel">#REF!</definedName>
  </definedNames>
  <calcPr calcId="162913"/>
</workbook>
</file>

<file path=xl/calcChain.xml><?xml version="1.0" encoding="utf-8"?>
<calcChain xmlns="http://schemas.openxmlformats.org/spreadsheetml/2006/main">
  <c r="F33" i="5" l="1"/>
  <c r="E72" i="4"/>
  <c r="D72" i="4"/>
  <c r="F72" i="4" s="1"/>
  <c r="E71" i="4"/>
  <c r="E73" i="4" s="1"/>
  <c r="D71" i="4"/>
  <c r="F52" i="4"/>
  <c r="F43" i="4"/>
  <c r="F73" i="4" s="1"/>
  <c r="D73" i="4" l="1"/>
  <c r="F71" i="4"/>
  <c r="I2" i="2"/>
  <c r="I3" i="2" s="1"/>
  <c r="I4" i="2" l="1"/>
</calcChain>
</file>

<file path=xl/sharedStrings.xml><?xml version="1.0" encoding="utf-8"?>
<sst xmlns="http://schemas.openxmlformats.org/spreadsheetml/2006/main" count="371" uniqueCount="156">
  <si>
    <t>Celkem bez DPH</t>
  </si>
  <si>
    <t>DPH 21%</t>
  </si>
  <si>
    <t>ks</t>
  </si>
  <si>
    <t>DPH</t>
  </si>
  <si>
    <t>NÁZEV</t>
  </si>
  <si>
    <t>popis</t>
  </si>
  <si>
    <t>cena bez DPH</t>
  </si>
  <si>
    <t>cena celkem s DPH</t>
  </si>
  <si>
    <t>cena celkem bez DPH</t>
  </si>
  <si>
    <t>Celkem s DPH</t>
  </si>
  <si>
    <t>cena celkem
 s DPH</t>
  </si>
  <si>
    <t>1)</t>
  </si>
  <si>
    <t>Podlahářské práce</t>
  </si>
  <si>
    <t/>
  </si>
  <si>
    <t>21%</t>
  </si>
  <si>
    <t>2)</t>
  </si>
  <si>
    <t>Keramický obklad</t>
  </si>
  <si>
    <t>Zhotovení keramických obkladů u umyvadla</t>
  </si>
  <si>
    <t>3)</t>
  </si>
  <si>
    <t>Odsekání keramického obkladu</t>
  </si>
  <si>
    <t>4)</t>
  </si>
  <si>
    <t>Malba</t>
  </si>
  <si>
    <t>5)</t>
  </si>
  <si>
    <t>Štěrbinový rezonátor na bázi dřeva 120x120cm</t>
  </si>
  <si>
    <t>6)</t>
  </si>
  <si>
    <t>Akustický podhled</t>
  </si>
  <si>
    <t>7)</t>
  </si>
  <si>
    <t>Demontáž</t>
  </si>
  <si>
    <t>Demontáž stávajícího vybavení učebny</t>
  </si>
  <si>
    <t>8)</t>
  </si>
  <si>
    <t>Nakládka, odvoz a likvidace odpadu a vybouraných hmot</t>
  </si>
  <si>
    <t>9)</t>
  </si>
  <si>
    <t>10)</t>
  </si>
  <si>
    <t>Podlahová lišta soklová</t>
  </si>
  <si>
    <t>Odsekání keramických obkladů</t>
  </si>
  <si>
    <t>Odsekání obkladů včetně začištění a omítnutí.</t>
  </si>
  <si>
    <t>Vymalování stěny</t>
  </si>
  <si>
    <t>Montáž</t>
  </si>
  <si>
    <t>Rezonátor na bázi dřeva</t>
  </si>
  <si>
    <t>Akustické podhledové panely pohltivé</t>
  </si>
  <si>
    <t>Nosný rastr</t>
  </si>
  <si>
    <t>Nosný rošt z pozinkované oceli pro podhledové panely.</t>
  </si>
  <si>
    <t>Likvidace vybavení a hmot</t>
  </si>
  <si>
    <t>Akustický panel na bázi dřeva                                                                           Parametry rezonátoru:
kmitočet 125Hz - činitel pohltivosti 0,15
kmitočet 250Hz - činitel pohltivosti 0,10
kmitočet 500Hz - činitel pohltivosti 0,10
kmitočet 1000Hz - činitel pohltivosti 0,08
kmitočet 2000Hz - činitel pohltivosti 0,05
kmitočet 4000Hz - činitel pohltivosti 0,04</t>
  </si>
  <si>
    <t>Štěrbinový rezonátor na bázi dřeva, akustický panel, vrchní strana s drážkami
Parametry rezonátoru:
kmitočet 125Hz - činitel pohltivosti 0,11
kmitočet 250Hz - činitel pohltivosti 0,44
kmitočet 500Hz - činitel pohltivosti 0,67
kmitočet 1000Hz - činitel pohltivosti 0,83
kmitočet 2000Hz - činitel pohltivosti 0,59
kmitočet 4000Hz - činitel pohltivosti 0,36</t>
  </si>
  <si>
    <t>Pokrytí parketové podlahy dřevotřískovými deskami pero+drážka</t>
  </si>
  <si>
    <t>Desky na podlahu</t>
  </si>
  <si>
    <t>Rozvody elektroinstalace a počítačové</t>
  </si>
  <si>
    <t>Rozvod a zapojení elektroinstalace</t>
  </si>
  <si>
    <t>Rozvod a zapojení počítačové sítě</t>
  </si>
  <si>
    <t>Zdemontování vybavení, vynešení</t>
  </si>
  <si>
    <t>Rozvody vody a kanalizace</t>
  </si>
  <si>
    <t>Rozvod a zapojení studené a teplé vody</t>
  </si>
  <si>
    <t>Ropzvod kanalizace</t>
  </si>
  <si>
    <t>Nášlapná tloušťka shodná s tloušťkou krytiny 1,7mm</t>
  </si>
  <si>
    <t>Celoplošné lepení, svařovaní, osoklování</t>
  </si>
  <si>
    <t>Pokládka krytiny a desek</t>
  </si>
  <si>
    <t>m2</t>
  </si>
  <si>
    <t>Systém nabízí vynikající absorpci zvuku ve frekvencích od 250Hz a zároveň zajišťuje vysokou absorpci nízkých frekvencí. Proto je systém obzvláště vhodný pro místnosti, kde je žádoucí maximální absorpce v rámci celého frekvenčního rozsahu, jako jsou učebny. Panel je určen pro místnosti s přísnými požadavky na dobrou akustiku a srozumitelnost řeči s požadavky na snadnou demontáž jednotlivých panelů. Systém používá otevřený nosný rošt, a vytváří tak stropní podhled se zřetelným šachovnicovým vzorem 60x60cm. Každý panel lze snadno vyjmout. Minimální tloušťka panelu 40mm.                                                                                                       Parametry rezonátoru:
kmitočet 125Hz - činitel pohltivosti 0,6
kmitočet 250Hz - činitel pohltivosti 0,95
kmitočet 500Hz - činitel pohltivosti 1
kmitočet 1000Hz - činitel pohltivosti 1
kmitočet 2000Hz - činitel pohltivosti 1
kmitočet 4000Hz - činitel pohltivosti 1</t>
  </si>
  <si>
    <t>Akustické obklady zadní stěny</t>
  </si>
  <si>
    <t>Zařízení silnoproudé elektrotechniky</t>
  </si>
  <si>
    <t>Stavba :</t>
  </si>
  <si>
    <t>Objekt :</t>
  </si>
  <si>
    <t>P.č.</t>
  </si>
  <si>
    <t>Název položky</t>
  </si>
  <si>
    <t>MJ</t>
  </si>
  <si>
    <t>množství</t>
  </si>
  <si>
    <t xml:space="preserve">cena / MJ </t>
  </si>
  <si>
    <t xml:space="preserve">celkem (Kč)  </t>
  </si>
  <si>
    <t>Díl:</t>
  </si>
  <si>
    <t>Elektromontáže</t>
  </si>
  <si>
    <t xml:space="preserve">Trubka ohebná do podlahy,  pr.25 mm </t>
  </si>
  <si>
    <t>m</t>
  </si>
  <si>
    <t xml:space="preserve">Trubka ohebná dopodlahy, typ 23  pr. 30 mm </t>
  </si>
  <si>
    <t xml:space="preserve">Trubka ohebná dopodlahy, typ 23  pr. 50 mm </t>
  </si>
  <si>
    <t xml:space="preserve">Lišta vkládací z PVC LHD 40x20 </t>
  </si>
  <si>
    <t xml:space="preserve">Lišta vkládací z PVC  LH 100x40 </t>
  </si>
  <si>
    <t>Rozvodnice plastová IP40 COMBI-12N 11969</t>
  </si>
  <si>
    <t>kus</t>
  </si>
  <si>
    <t xml:space="preserve">Ukončení vodičů v rozvaděči + zapojení do 6 mm2 </t>
  </si>
  <si>
    <t xml:space="preserve">Jistič vzduch.1pólový do 25A IJV-IJM-P1 s krytem </t>
  </si>
  <si>
    <t xml:space="preserve">Jistič do 63A 3pólový charakter. C  LPN-6C-3 </t>
  </si>
  <si>
    <t>Proudový chránič OLI-25B-3N-030AC</t>
  </si>
  <si>
    <t>Instalační stykač 230V/25A</t>
  </si>
  <si>
    <t>Instalační trafo 230V/12V AC - 5A</t>
  </si>
  <si>
    <t xml:space="preserve">Ukončení celoplast. kabelů zákl./pás.do 5x4 mm2 </t>
  </si>
  <si>
    <t xml:space="preserve">Montáž rozvodnic do váhy 20 kg </t>
  </si>
  <si>
    <t xml:space="preserve">Zásuvka 250V 10/16A </t>
  </si>
  <si>
    <t>Vypínač dvojitý Tango 3558A05940 BIP44 5</t>
  </si>
  <si>
    <t>Vypínač Tango 5</t>
  </si>
  <si>
    <t>Krabice s víčkem</t>
  </si>
  <si>
    <t>Krabice podomítková</t>
  </si>
  <si>
    <t xml:space="preserve">Kabel silový s Cu jádrem 750V CYSY 2 C x 2,5 mm2 </t>
  </si>
  <si>
    <t xml:space="preserve">Kabel silový s Cu jádrem 750V CYKY 3 C x 1,5 mm2 </t>
  </si>
  <si>
    <t xml:space="preserve">Kabel silový s Cu jádrem 750V CYKY 3 C x 2,5 mm2 </t>
  </si>
  <si>
    <t xml:space="preserve">Kabel silový s Cu jádrem 750V CYSY 5 C x 2,5 mm2 </t>
  </si>
  <si>
    <t xml:space="preserve">Kabel silový s Cu jádrem 750V CYKY 5 x 4 mm2 </t>
  </si>
  <si>
    <t xml:space="preserve">Demontáž/montáž krytu ocelopl. rozvaděče nad 70 cm </t>
  </si>
  <si>
    <t xml:space="preserve">práce ve stáv.rozvodnici, doplnění, vyhledání </t>
  </si>
  <si>
    <t>hod</t>
  </si>
  <si>
    <t>Montážní práce elektroinstalace</t>
  </si>
  <si>
    <t xml:space="preserve">Vypnutí vedení a zajištění tabulkou proti zapnutí </t>
  </si>
  <si>
    <t xml:space="preserve">Sfázování žilových kabelů a vedení s prozvoněním </t>
  </si>
  <si>
    <t>Svítidlo LED 600x600mm, stropní, vestavné, do rastrových podhledů</t>
  </si>
  <si>
    <t>Svítidlo asymetrické zářivkové Modus Slim136 AS EP</t>
  </si>
  <si>
    <t>Pomocný materiál</t>
  </si>
  <si>
    <t xml:space="preserve">revize </t>
  </si>
  <si>
    <t xml:space="preserve">zpráva </t>
  </si>
  <si>
    <t>drážky</t>
  </si>
  <si>
    <t>M21 Elektromontáže</t>
  </si>
  <si>
    <t>Montáž sdělovací tech.</t>
  </si>
  <si>
    <t>Lišta vkládací z PVC LHD 18x18</t>
  </si>
  <si>
    <t>Kabel HDMI, RS232, UTP -20m</t>
  </si>
  <si>
    <t>Instalační kabel UTP CAT-drát 4x2-Cu,AWg24měděný vodič</t>
  </si>
  <si>
    <t>Kabel s Cu jádrem 2x0,75</t>
  </si>
  <si>
    <t>Zásuvka RJ45</t>
  </si>
  <si>
    <t>Drobný instalační materiál, propojovací kabeláž, konektory</t>
  </si>
  <si>
    <t>Zapojení techniky</t>
  </si>
  <si>
    <t>M22 Montáž sdělovací tech.</t>
  </si>
  <si>
    <t>Rekapitulace</t>
  </si>
  <si>
    <t>Stavební díl</t>
  </si>
  <si>
    <t>Dodávka</t>
  </si>
  <si>
    <t>HZS</t>
  </si>
  <si>
    <t>M21</t>
  </si>
  <si>
    <t>M22</t>
  </si>
  <si>
    <t>Montáž sdělovacích technik</t>
  </si>
  <si>
    <t>CELKEM  OBJEKT bez DPH</t>
  </si>
  <si>
    <t>Zařízení vodoinstalace</t>
  </si>
  <si>
    <t>celkem bez DPH</t>
  </si>
  <si>
    <t>Vodoinstalace</t>
  </si>
  <si>
    <t>Potrubí do pr. 20mm studená voda</t>
  </si>
  <si>
    <t>Potrubí do pr. 20mm teplá voda</t>
  </si>
  <si>
    <t>Tepelná izolace</t>
  </si>
  <si>
    <t>Armatury chromové - pákové baterie stojánkové</t>
  </si>
  <si>
    <t>Kulový kohout rohový</t>
  </si>
  <si>
    <t>Kohout pr. 20mm</t>
  </si>
  <si>
    <t>Napojení na stávající rozvody vody plast DN20</t>
  </si>
  <si>
    <t>Zkoušky tlakové+proplach a dezinfekce</t>
  </si>
  <si>
    <t>Vypuštění a napuštění systému rozvodů vody</t>
  </si>
  <si>
    <t>Demontáž armatur (závitových-uzavírací)do DN20</t>
  </si>
  <si>
    <t>Montáž umyvadla a zápachové uzávěrky</t>
  </si>
  <si>
    <t>Montáž dřezů a zápachové uzávěrky</t>
  </si>
  <si>
    <t>Montáž stojánkové pákové baterie a armatur</t>
  </si>
  <si>
    <t>Stavební přípomoc-drážky pro rozvody vody- stěny</t>
  </si>
  <si>
    <t>Zamaltování+štuk</t>
  </si>
  <si>
    <r>
      <t>m</t>
    </r>
    <r>
      <rPr>
        <vertAlign val="superscript"/>
        <sz val="8"/>
        <rFont val="Arial CE"/>
        <charset val="238"/>
      </rPr>
      <t>2</t>
    </r>
  </si>
  <si>
    <t>Kanalizace</t>
  </si>
  <si>
    <t>Umyvadlo keramické nástěnné bílé včetně sifonu</t>
  </si>
  <si>
    <t>Demontáž vodovodního potrubí,včetně izolace a likvidace materiálu-plast do Ø25</t>
  </si>
  <si>
    <t>Demontáž kanalizačního potrubí PPs do DN50</t>
  </si>
  <si>
    <t>Demontáž plastového sifonu dřez,umyvadlo</t>
  </si>
  <si>
    <t>Kanalizační potrubí PPs do DN50</t>
  </si>
  <si>
    <t>Badatelna - stavební část</t>
  </si>
  <si>
    <t>Položka obsahuje úpravu podkladu a malování stěn kvalitní krycí barvou</t>
  </si>
  <si>
    <t>Podlahová krytina (typový př.: DYNAMIK 608x608)</t>
  </si>
  <si>
    <t>P1_Položkový rozpočet stavební části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</si>
</sst>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1" x14ac:knownFonts="1">
    <font>
      <sz val="10"/>
      <color indexed="8"/>
      <name val="Arial"/>
      <charset val="238"/>
    </font>
    <font>
      <sz val="15"/>
      <color indexed="8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indexed="8"/>
      <name val="Arial"/>
      <family val="2"/>
      <charset val="238"/>
    </font>
    <font>
      <sz val="16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15"/>
      <color rgb="FFC00000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2"/>
      <color rgb="FFC0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rgb="FF80000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 CE"/>
    </font>
    <font>
      <b/>
      <u/>
      <sz val="12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</font>
    <font>
      <sz val="10"/>
      <name val="Arial CE"/>
      <charset val="238"/>
    </font>
    <font>
      <b/>
      <sz val="12"/>
      <name val="Arial CE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 CE"/>
      <charset val="238"/>
    </font>
    <font>
      <b/>
      <sz val="11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theme="0" tint="-0.14993743705557422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2" fillId="0" borderId="0"/>
  </cellStyleXfs>
  <cellXfs count="138">
    <xf numFmtId="0" fontId="0" fillId="0" borderId="0" xfId="0"/>
    <xf numFmtId="0" fontId="1" fillId="2" borderId="0" xfId="0" applyFont="1" applyFill="1"/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top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4" fontId="7" fillId="2" borderId="0" xfId="0" applyNumberFormat="1" applyFont="1" applyFill="1" applyAlignment="1">
      <alignment horizontal="center" wrapText="1"/>
    </xf>
    <xf numFmtId="4" fontId="0" fillId="2" borderId="2" xfId="0" applyNumberFormat="1" applyFill="1" applyBorder="1" applyAlignment="1">
      <alignment horizontal="right" vertical="top"/>
    </xf>
    <xf numFmtId="164" fontId="6" fillId="2" borderId="0" xfId="0" applyNumberFormat="1" applyFon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0" fontId="1" fillId="2" borderId="0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2" fontId="2" fillId="2" borderId="1" xfId="0" applyNumberFormat="1" applyFont="1" applyFill="1" applyBorder="1" applyAlignment="1">
      <alignment horizontal="right" vertical="top"/>
    </xf>
    <xf numFmtId="0" fontId="9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1"/>
    <xf numFmtId="0" fontId="12" fillId="0" borderId="0" xfId="1" applyFill="1"/>
    <xf numFmtId="0" fontId="14" fillId="0" borderId="5" xfId="1" applyFont="1" applyFill="1" applyBorder="1" applyAlignment="1">
      <alignment horizontal="centerContinuous"/>
    </xf>
    <xf numFmtId="0" fontId="14" fillId="0" borderId="0" xfId="1" applyFont="1" applyFill="1" applyAlignment="1">
      <alignment horizontal="centerContinuous"/>
    </xf>
    <xf numFmtId="0" fontId="14" fillId="0" borderId="0" xfId="1" applyFont="1" applyFill="1" applyAlignment="1">
      <alignment horizontal="right"/>
    </xf>
    <xf numFmtId="0" fontId="12" fillId="0" borderId="6" xfId="1" applyFont="1" applyFill="1" applyBorder="1" applyAlignment="1">
      <alignment horizontal="left"/>
    </xf>
    <xf numFmtId="49" fontId="12" fillId="0" borderId="9" xfId="1" applyNumberFormat="1" applyFont="1" applyFill="1" applyBorder="1" applyAlignment="1">
      <alignment horizontal="left"/>
    </xf>
    <xf numFmtId="0" fontId="15" fillId="0" borderId="5" xfId="1" applyFont="1" applyFill="1" applyBorder="1" applyAlignment="1"/>
    <xf numFmtId="0" fontId="15" fillId="0" borderId="5" xfId="1" applyFont="1" applyFill="1" applyBorder="1" applyAlignment="1">
      <alignment horizontal="center"/>
    </xf>
    <xf numFmtId="0" fontId="15" fillId="0" borderId="10" xfId="1" applyFont="1" applyFill="1" applyBorder="1" applyAlignment="1"/>
    <xf numFmtId="0" fontId="16" fillId="0" borderId="0" xfId="1" applyFont="1" applyFill="1"/>
    <xf numFmtId="0" fontId="12" fillId="0" borderId="0" xfId="1" applyFont="1" applyFill="1"/>
    <xf numFmtId="0" fontId="12" fillId="0" borderId="0" xfId="1" applyFill="1" applyAlignment="1">
      <alignment horizontal="right"/>
    </xf>
    <xf numFmtId="0" fontId="12" fillId="0" borderId="0" xfId="1" applyFill="1" applyAlignment="1"/>
    <xf numFmtId="49" fontId="17" fillId="0" borderId="11" xfId="1" applyNumberFormat="1" applyFont="1" applyFill="1" applyBorder="1"/>
    <xf numFmtId="0" fontId="17" fillId="0" borderId="12" xfId="1" applyFont="1" applyFill="1" applyBorder="1" applyAlignment="1">
      <alignment horizontal="center"/>
    </xf>
    <xf numFmtId="0" fontId="17" fillId="0" borderId="12" xfId="1" applyNumberFormat="1" applyFont="1" applyFill="1" applyBorder="1" applyAlignment="1">
      <alignment horizontal="center"/>
    </xf>
    <xf numFmtId="0" fontId="17" fillId="0" borderId="12" xfId="1" applyFont="1" applyFill="1" applyBorder="1" applyAlignment="1">
      <alignment horizontal="center" wrapText="1"/>
    </xf>
    <xf numFmtId="0" fontId="17" fillId="0" borderId="11" xfId="1" applyFont="1" applyFill="1" applyBorder="1" applyAlignment="1">
      <alignment horizontal="center" wrapText="1"/>
    </xf>
    <xf numFmtId="0" fontId="18" fillId="0" borderId="13" xfId="1" applyFont="1" applyFill="1" applyBorder="1" applyAlignment="1">
      <alignment horizontal="center"/>
    </xf>
    <xf numFmtId="0" fontId="18" fillId="0" borderId="13" xfId="1" applyFont="1" applyFill="1" applyBorder="1"/>
    <xf numFmtId="0" fontId="12" fillId="0" borderId="13" xfId="1" applyFill="1" applyBorder="1" applyAlignment="1">
      <alignment horizontal="center"/>
    </xf>
    <xf numFmtId="0" fontId="12" fillId="0" borderId="13" xfId="1" applyNumberFormat="1" applyFill="1" applyBorder="1" applyAlignment="1">
      <alignment horizontal="right"/>
    </xf>
    <xf numFmtId="0" fontId="12" fillId="0" borderId="13" xfId="1" applyNumberFormat="1" applyFill="1" applyBorder="1"/>
    <xf numFmtId="0" fontId="19" fillId="0" borderId="13" xfId="1" applyFont="1" applyFill="1" applyBorder="1" applyAlignment="1">
      <alignment horizontal="center"/>
    </xf>
    <xf numFmtId="0" fontId="20" fillId="0" borderId="13" xfId="1" applyFont="1" applyFill="1" applyBorder="1" applyAlignment="1">
      <alignment wrapText="1"/>
    </xf>
    <xf numFmtId="49" fontId="21" fillId="0" borderId="13" xfId="1" applyNumberFormat="1" applyFont="1" applyFill="1" applyBorder="1" applyAlignment="1">
      <alignment horizontal="center" shrinkToFit="1"/>
    </xf>
    <xf numFmtId="4" fontId="21" fillId="0" borderId="13" xfId="1" applyNumberFormat="1" applyFont="1" applyFill="1" applyBorder="1" applyAlignment="1">
      <alignment horizontal="right"/>
    </xf>
    <xf numFmtId="4" fontId="21" fillId="0" borderId="13" xfId="1" applyNumberFormat="1" applyFont="1" applyFill="1" applyBorder="1"/>
    <xf numFmtId="0" fontId="12" fillId="0" borderId="0" xfId="1" applyFont="1"/>
    <xf numFmtId="0" fontId="19" fillId="0" borderId="13" xfId="1" applyFont="1" applyFill="1" applyBorder="1" applyAlignment="1">
      <alignment horizontal="center" vertical="center"/>
    </xf>
    <xf numFmtId="0" fontId="12" fillId="0" borderId="14" xfId="1" applyFill="1" applyBorder="1" applyAlignment="1">
      <alignment horizontal="center"/>
    </xf>
    <xf numFmtId="0" fontId="15" fillId="0" borderId="14" xfId="1" applyFont="1" applyFill="1" applyBorder="1"/>
    <xf numFmtId="4" fontId="12" fillId="0" borderId="14" xfId="1" applyNumberFormat="1" applyFill="1" applyBorder="1" applyAlignment="1">
      <alignment horizontal="right"/>
    </xf>
    <xf numFmtId="4" fontId="18" fillId="0" borderId="14" xfId="1" applyNumberFormat="1" applyFont="1" applyFill="1" applyBorder="1"/>
    <xf numFmtId="0" fontId="20" fillId="0" borderId="13" xfId="1" applyFont="1" applyFill="1" applyBorder="1" applyAlignment="1">
      <alignment vertical="center" wrapText="1"/>
    </xf>
    <xf numFmtId="0" fontId="20" fillId="0" borderId="13" xfId="1" applyFont="1" applyFill="1" applyBorder="1" applyAlignment="1">
      <alignment vertical="top" wrapText="1"/>
    </xf>
    <xf numFmtId="0" fontId="12" fillId="0" borderId="0" xfId="1" applyFill="1" applyBorder="1" applyAlignment="1">
      <alignment horizontal="center"/>
    </xf>
    <xf numFmtId="0" fontId="15" fillId="0" borderId="0" xfId="1" applyFont="1" applyFill="1" applyBorder="1"/>
    <xf numFmtId="4" fontId="12" fillId="0" borderId="0" xfId="1" applyNumberFormat="1" applyFill="1" applyBorder="1" applyAlignment="1">
      <alignment horizontal="right"/>
    </xf>
    <xf numFmtId="4" fontId="18" fillId="0" borderId="0" xfId="1" applyNumberFormat="1" applyFont="1" applyFill="1" applyBorder="1"/>
    <xf numFmtId="0" fontId="22" fillId="0" borderId="0" xfId="2"/>
    <xf numFmtId="0" fontId="22" fillId="0" borderId="0" xfId="2" applyBorder="1"/>
    <xf numFmtId="0" fontId="23" fillId="0" borderId="0" xfId="2" applyFont="1"/>
    <xf numFmtId="49" fontId="18" fillId="0" borderId="15" xfId="2" applyNumberFormat="1" applyFont="1" applyFill="1" applyBorder="1"/>
    <xf numFmtId="0" fontId="18" fillId="0" borderId="16" xfId="2" applyFont="1" applyFill="1" applyBorder="1"/>
    <xf numFmtId="0" fontId="18" fillId="0" borderId="17" xfId="2" applyFont="1" applyFill="1" applyBorder="1"/>
    <xf numFmtId="0" fontId="18" fillId="0" borderId="18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49" fontId="16" fillId="0" borderId="20" xfId="2" applyNumberFormat="1" applyFont="1" applyFill="1" applyBorder="1"/>
    <xf numFmtId="0" fontId="16" fillId="0" borderId="0" xfId="2" applyFont="1" applyFill="1" applyBorder="1"/>
    <xf numFmtId="3" fontId="19" fillId="0" borderId="21" xfId="2" applyNumberFormat="1" applyFont="1" applyFill="1" applyBorder="1"/>
    <xf numFmtId="3" fontId="19" fillId="0" borderId="13" xfId="2" applyNumberFormat="1" applyFont="1" applyFill="1" applyBorder="1"/>
    <xf numFmtId="3" fontId="19" fillId="0" borderId="22" xfId="2" applyNumberFormat="1" applyFont="1" applyFill="1" applyBorder="1"/>
    <xf numFmtId="0" fontId="18" fillId="0" borderId="15" xfId="2" applyFont="1" applyFill="1" applyBorder="1"/>
    <xf numFmtId="3" fontId="18" fillId="0" borderId="17" xfId="2" applyNumberFormat="1" applyFont="1" applyFill="1" applyBorder="1"/>
    <xf numFmtId="3" fontId="18" fillId="0" borderId="18" xfId="2" applyNumberFormat="1" applyFont="1" applyFill="1" applyBorder="1"/>
    <xf numFmtId="3" fontId="18" fillId="0" borderId="19" xfId="2" applyNumberFormat="1" applyFont="1" applyFill="1" applyBorder="1"/>
    <xf numFmtId="0" fontId="22" fillId="0" borderId="0" xfId="2" applyFill="1" applyBorder="1"/>
    <xf numFmtId="0" fontId="12" fillId="0" borderId="0" xfId="1" applyBorder="1"/>
    <xf numFmtId="0" fontId="24" fillId="0" borderId="0" xfId="1" applyFont="1" applyAlignment="1"/>
    <xf numFmtId="0" fontId="12" fillId="0" borderId="0" xfId="1" applyAlignment="1">
      <alignment horizontal="right"/>
    </xf>
    <xf numFmtId="0" fontId="25" fillId="0" borderId="0" xfId="1" applyFont="1" applyBorder="1"/>
    <xf numFmtId="3" fontId="25" fillId="0" borderId="0" xfId="1" applyNumberFormat="1" applyFont="1" applyBorder="1" applyAlignment="1">
      <alignment horizontal="right"/>
    </xf>
    <xf numFmtId="4" fontId="25" fillId="0" borderId="0" xfId="1" applyNumberFormat="1" applyFont="1" applyBorder="1"/>
    <xf numFmtId="0" fontId="24" fillId="0" borderId="0" xfId="1" applyFont="1" applyBorder="1" applyAlignment="1"/>
    <xf numFmtId="0" fontId="12" fillId="0" borderId="0" xfId="1" applyBorder="1" applyAlignment="1">
      <alignment horizontal="right"/>
    </xf>
    <xf numFmtId="0" fontId="15" fillId="0" borderId="7" xfId="1" applyFont="1" applyFill="1" applyBorder="1" applyAlignment="1">
      <alignment vertical="center"/>
    </xf>
    <xf numFmtId="0" fontId="15" fillId="0" borderId="7" xfId="1" applyFont="1" applyFill="1" applyBorder="1" applyAlignment="1">
      <alignment horizontal="right" vertical="center"/>
    </xf>
    <xf numFmtId="0" fontId="15" fillId="0" borderId="8" xfId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right"/>
    </xf>
    <xf numFmtId="0" fontId="18" fillId="0" borderId="11" xfId="1" applyFont="1" applyFill="1" applyBorder="1" applyAlignment="1">
      <alignment horizontal="center"/>
    </xf>
    <xf numFmtId="0" fontId="18" fillId="0" borderId="11" xfId="1" applyFont="1" applyFill="1" applyBorder="1"/>
    <xf numFmtId="0" fontId="12" fillId="0" borderId="11" xfId="1" applyFill="1" applyBorder="1" applyAlignment="1">
      <alignment horizontal="center"/>
    </xf>
    <xf numFmtId="0" fontId="12" fillId="0" borderId="11" xfId="1" applyNumberFormat="1" applyFill="1" applyBorder="1" applyAlignment="1">
      <alignment horizontal="right"/>
    </xf>
    <xf numFmtId="0" fontId="12" fillId="0" borderId="11" xfId="1" applyNumberFormat="1" applyFill="1" applyBorder="1"/>
    <xf numFmtId="0" fontId="19" fillId="0" borderId="11" xfId="1" applyFont="1" applyFill="1" applyBorder="1" applyAlignment="1">
      <alignment horizontal="center"/>
    </xf>
    <xf numFmtId="0" fontId="26" fillId="0" borderId="11" xfId="2" applyFont="1" applyBorder="1" applyAlignment="1" applyProtection="1">
      <alignment horizontal="left" vertical="center" wrapText="1"/>
      <protection locked="0"/>
    </xf>
    <xf numFmtId="49" fontId="21" fillId="0" borderId="11" xfId="1" applyNumberFormat="1" applyFont="1" applyFill="1" applyBorder="1" applyAlignment="1">
      <alignment horizontal="center" shrinkToFit="1"/>
    </xf>
    <xf numFmtId="4" fontId="21" fillId="0" borderId="11" xfId="1" applyNumberFormat="1" applyFont="1" applyFill="1" applyBorder="1" applyAlignment="1">
      <alignment horizontal="right"/>
    </xf>
    <xf numFmtId="4" fontId="21" fillId="0" borderId="11" xfId="1" applyNumberFormat="1" applyFont="1" applyFill="1" applyBorder="1"/>
    <xf numFmtId="0" fontId="27" fillId="0" borderId="11" xfId="2" applyFont="1" applyFill="1" applyBorder="1" applyAlignment="1">
      <alignment vertical="center" wrapText="1"/>
    </xf>
    <xf numFmtId="0" fontId="26" fillId="0" borderId="11" xfId="2" applyFont="1" applyFill="1" applyBorder="1" applyAlignment="1" applyProtection="1">
      <alignment horizontal="left" vertical="center" wrapText="1"/>
      <protection locked="0"/>
    </xf>
    <xf numFmtId="0" fontId="29" fillId="0" borderId="11" xfId="1" applyFont="1" applyFill="1" applyBorder="1" applyAlignment="1">
      <alignment wrapText="1"/>
    </xf>
    <xf numFmtId="0" fontId="30" fillId="0" borderId="11" xfId="1" applyFont="1" applyFill="1" applyBorder="1" applyAlignment="1">
      <alignment wrapText="1"/>
    </xf>
    <xf numFmtId="0" fontId="26" fillId="0" borderId="11" xfId="2" applyFon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left" vertical="top"/>
    </xf>
    <xf numFmtId="0" fontId="0" fillId="2" borderId="23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center" vertical="top"/>
    </xf>
    <xf numFmtId="4" fontId="0" fillId="2" borderId="23" xfId="0" applyNumberFormat="1" applyFill="1" applyBorder="1" applyAlignment="1">
      <alignment horizontal="right" vertical="top"/>
    </xf>
    <xf numFmtId="9" fontId="0" fillId="2" borderId="23" xfId="0" applyNumberFormat="1" applyFill="1" applyBorder="1" applyAlignment="1">
      <alignment horizontal="center" vertical="top"/>
    </xf>
    <xf numFmtId="2" fontId="2" fillId="2" borderId="23" xfId="0" applyNumberFormat="1" applyFont="1" applyFill="1" applyBorder="1" applyAlignment="1">
      <alignment horizontal="right" vertical="top"/>
    </xf>
    <xf numFmtId="164" fontId="6" fillId="2" borderId="3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3" fillId="0" borderId="0" xfId="1" applyFont="1" applyAlignment="1">
      <alignment horizont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POL.XLS" xfId="1"/>
  </cellStyles>
  <dxfs count="10"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zoomScaleNormal="100" workbookViewId="0">
      <selection activeCell="E5" sqref="E5"/>
    </sheetView>
  </sheetViews>
  <sheetFormatPr defaultRowHeight="20.25" x14ac:dyDescent="0.2"/>
  <cols>
    <col min="1" max="1" width="5.7109375" style="6" customWidth="1"/>
    <col min="2" max="2" width="5.5703125" style="5" customWidth="1"/>
    <col min="3" max="3" width="6.28515625" style="5" customWidth="1"/>
    <col min="4" max="4" width="40.85546875" style="2" customWidth="1"/>
    <col min="5" max="5" width="69.42578125" style="2" customWidth="1"/>
    <col min="7" max="7" width="11.5703125" customWidth="1"/>
    <col min="9" max="9" width="13.28515625" customWidth="1"/>
    <col min="10" max="10" width="22.7109375" style="12" customWidth="1"/>
    <col min="11" max="19" width="8.42578125" style="29" hidden="1" customWidth="1"/>
    <col min="20" max="20" width="8.42578125" style="24" customWidth="1"/>
    <col min="21" max="22" width="9.140625" style="24"/>
    <col min="23" max="16384" width="9.140625" style="3"/>
  </cols>
  <sheetData>
    <row r="1" spans="1:22" s="1" customFormat="1" ht="37.5" customHeight="1" x14ac:dyDescent="0.25">
      <c r="A1" s="1" t="s">
        <v>155</v>
      </c>
      <c r="B1" s="4"/>
      <c r="C1" s="4"/>
      <c r="D1" s="7"/>
      <c r="E1" s="7"/>
      <c r="G1" s="8"/>
      <c r="H1" s="8"/>
      <c r="I1" s="8"/>
      <c r="J1" s="11"/>
      <c r="K1" s="29"/>
      <c r="L1" s="29"/>
      <c r="M1" s="29"/>
      <c r="N1" s="29"/>
      <c r="O1" s="29"/>
      <c r="P1" s="29"/>
      <c r="Q1" s="29"/>
      <c r="R1" s="29"/>
      <c r="S1" s="29"/>
      <c r="T1" s="24"/>
      <c r="U1" s="24"/>
      <c r="V1" s="24"/>
    </row>
    <row r="2" spans="1:22" s="1" customFormat="1" x14ac:dyDescent="0.25">
      <c r="A2" s="6" t="s">
        <v>152</v>
      </c>
      <c r="B2" s="4"/>
      <c r="C2" s="4"/>
      <c r="D2" s="7"/>
      <c r="E2" s="6"/>
      <c r="F2" s="14" t="s">
        <v>0</v>
      </c>
      <c r="G2" s="32"/>
      <c r="H2" s="32"/>
      <c r="I2" s="131">
        <f>SUM(I7:I33)</f>
        <v>0</v>
      </c>
      <c r="J2" s="131"/>
      <c r="K2" s="29"/>
      <c r="L2" s="29"/>
      <c r="M2" s="29"/>
      <c r="N2" s="29"/>
      <c r="O2" s="29"/>
      <c r="P2" s="29"/>
      <c r="Q2" s="29"/>
      <c r="R2" s="29"/>
      <c r="S2" s="29"/>
      <c r="T2" s="24"/>
      <c r="U2" s="24"/>
      <c r="V2" s="24"/>
    </row>
    <row r="3" spans="1:22" s="1" customFormat="1" x14ac:dyDescent="0.25">
      <c r="A3" s="6"/>
      <c r="B3" s="4"/>
      <c r="C3" s="4"/>
      <c r="D3" s="7"/>
      <c r="E3" s="6"/>
      <c r="F3" s="15" t="s">
        <v>1</v>
      </c>
      <c r="G3" s="31"/>
      <c r="H3" s="31"/>
      <c r="I3" s="132">
        <f t="shared" ref="I3" si="0">0.21*I2</f>
        <v>0</v>
      </c>
      <c r="J3" s="132"/>
      <c r="K3" s="29"/>
      <c r="L3" s="29"/>
      <c r="M3" s="29"/>
      <c r="N3" s="29"/>
      <c r="O3" s="29"/>
      <c r="P3" s="29"/>
      <c r="Q3" s="29"/>
      <c r="R3" s="29"/>
      <c r="S3" s="29"/>
      <c r="T3" s="24"/>
      <c r="U3" s="24"/>
      <c r="V3" s="24"/>
    </row>
    <row r="4" spans="1:22" s="1" customFormat="1" x14ac:dyDescent="0.25">
      <c r="A4" s="6"/>
      <c r="B4" s="4"/>
      <c r="C4" s="4"/>
      <c r="D4" s="7"/>
      <c r="E4" s="6"/>
      <c r="F4" s="16" t="s">
        <v>9</v>
      </c>
      <c r="G4" s="33"/>
      <c r="H4" s="33"/>
      <c r="I4" s="133">
        <f>SUM(J7:J36)</f>
        <v>0</v>
      </c>
      <c r="J4" s="133"/>
      <c r="K4" s="29"/>
      <c r="L4" s="29"/>
      <c r="M4" s="29"/>
      <c r="N4" s="29"/>
      <c r="O4" s="29"/>
      <c r="P4" s="29"/>
      <c r="Q4" s="29"/>
      <c r="R4" s="29"/>
      <c r="S4" s="29"/>
      <c r="T4" s="24"/>
      <c r="U4" s="24"/>
      <c r="V4" s="24"/>
    </row>
    <row r="5" spans="1:22" s="1" customFormat="1" x14ac:dyDescent="0.25">
      <c r="A5" s="6"/>
      <c r="B5" s="4"/>
      <c r="C5" s="4"/>
      <c r="D5" s="7"/>
      <c r="E5" s="6"/>
      <c r="J5" s="19"/>
      <c r="K5" s="29"/>
      <c r="L5" s="29"/>
      <c r="M5" s="29"/>
      <c r="N5" s="29"/>
      <c r="O5" s="29"/>
      <c r="P5" s="29"/>
      <c r="Q5" s="29"/>
      <c r="R5" s="29"/>
      <c r="S5" s="29"/>
      <c r="T5" s="24"/>
      <c r="U5" s="24"/>
      <c r="V5" s="24"/>
    </row>
    <row r="6" spans="1:22" s="28" customFormat="1" ht="39" x14ac:dyDescent="0.25">
      <c r="A6" s="25"/>
      <c r="B6" s="26"/>
      <c r="C6" s="26"/>
      <c r="D6" s="13" t="s">
        <v>4</v>
      </c>
      <c r="E6" s="13" t="s">
        <v>5</v>
      </c>
      <c r="F6" s="13" t="s">
        <v>57</v>
      </c>
      <c r="G6" s="17" t="s">
        <v>6</v>
      </c>
      <c r="H6" s="13" t="s">
        <v>3</v>
      </c>
      <c r="I6" s="17" t="s">
        <v>8</v>
      </c>
      <c r="J6" s="23" t="s">
        <v>10</v>
      </c>
      <c r="K6" s="30"/>
      <c r="L6" s="30"/>
      <c r="M6" s="30"/>
      <c r="N6" s="30"/>
      <c r="O6" s="30" t="s">
        <v>2</v>
      </c>
      <c r="P6" s="30" t="s">
        <v>6</v>
      </c>
      <c r="Q6" s="30" t="s">
        <v>3</v>
      </c>
      <c r="R6" s="30" t="s">
        <v>8</v>
      </c>
      <c r="S6" s="30" t="s">
        <v>7</v>
      </c>
      <c r="T6" s="27"/>
      <c r="U6" s="27"/>
      <c r="V6" s="27"/>
    </row>
    <row r="7" spans="1:22" x14ac:dyDescent="0.2">
      <c r="A7" s="21" t="s">
        <v>11</v>
      </c>
      <c r="B7" s="22" t="s">
        <v>12</v>
      </c>
      <c r="C7" s="9"/>
      <c r="D7" s="9"/>
      <c r="E7" s="9" t="s">
        <v>13</v>
      </c>
      <c r="F7" s="10">
        <v>63</v>
      </c>
      <c r="G7" s="18"/>
      <c r="H7" s="20"/>
      <c r="I7" s="18"/>
      <c r="J7" s="34"/>
      <c r="K7" s="29">
        <v>100480</v>
      </c>
      <c r="L7" s="29">
        <v>121580.8</v>
      </c>
      <c r="N7" s="29">
        <v>1</v>
      </c>
    </row>
    <row r="8" spans="1:22" x14ac:dyDescent="0.2">
      <c r="A8" s="21" t="s">
        <v>13</v>
      </c>
      <c r="B8" s="22"/>
      <c r="C8" s="9"/>
      <c r="D8" s="9" t="s">
        <v>46</v>
      </c>
      <c r="E8" s="9" t="s">
        <v>45</v>
      </c>
      <c r="F8" s="10"/>
      <c r="G8" s="18" t="s">
        <v>13</v>
      </c>
      <c r="H8" s="20" t="s">
        <v>13</v>
      </c>
      <c r="I8" s="18" t="s">
        <v>13</v>
      </c>
      <c r="J8" s="34" t="s">
        <v>13</v>
      </c>
      <c r="M8" s="29">
        <v>1</v>
      </c>
      <c r="O8" s="29">
        <v>1</v>
      </c>
      <c r="P8" s="29">
        <v>25980</v>
      </c>
      <c r="Q8" s="29" t="s">
        <v>14</v>
      </c>
      <c r="R8" s="29">
        <v>25980</v>
      </c>
      <c r="S8" s="29">
        <v>31435.8</v>
      </c>
    </row>
    <row r="9" spans="1:22" ht="25.5" x14ac:dyDescent="0.2">
      <c r="A9" s="21" t="s">
        <v>13</v>
      </c>
      <c r="B9" s="22"/>
      <c r="C9" s="9"/>
      <c r="D9" s="9" t="s">
        <v>154</v>
      </c>
      <c r="E9" s="9" t="s">
        <v>54</v>
      </c>
      <c r="F9" s="10"/>
      <c r="G9" s="18" t="s">
        <v>13</v>
      </c>
      <c r="H9" s="20" t="s">
        <v>13</v>
      </c>
      <c r="I9" s="18" t="s">
        <v>13</v>
      </c>
      <c r="J9" s="34" t="s">
        <v>13</v>
      </c>
      <c r="M9" s="29">
        <v>1</v>
      </c>
      <c r="O9" s="29">
        <v>1</v>
      </c>
      <c r="P9" s="29">
        <v>31610</v>
      </c>
      <c r="Q9" s="29" t="s">
        <v>14</v>
      </c>
      <c r="R9" s="29">
        <v>31610</v>
      </c>
      <c r="S9" s="29">
        <v>38248.1</v>
      </c>
    </row>
    <row r="10" spans="1:22" x14ac:dyDescent="0.2">
      <c r="A10" s="21" t="s">
        <v>13</v>
      </c>
      <c r="B10" s="22"/>
      <c r="C10" s="9"/>
      <c r="D10" s="9" t="s">
        <v>56</v>
      </c>
      <c r="E10" s="9" t="s">
        <v>55</v>
      </c>
      <c r="F10" s="10"/>
      <c r="G10" s="18" t="s">
        <v>13</v>
      </c>
      <c r="H10" s="20" t="s">
        <v>13</v>
      </c>
      <c r="I10" s="18" t="s">
        <v>13</v>
      </c>
      <c r="J10" s="34" t="s">
        <v>13</v>
      </c>
      <c r="M10" s="29">
        <v>1</v>
      </c>
      <c r="O10" s="29">
        <v>1</v>
      </c>
      <c r="P10" s="29">
        <v>15260</v>
      </c>
      <c r="Q10" s="29" t="s">
        <v>14</v>
      </c>
      <c r="R10" s="29">
        <v>15260</v>
      </c>
      <c r="S10" s="29">
        <v>18464.599999999999</v>
      </c>
    </row>
    <row r="11" spans="1:22" x14ac:dyDescent="0.2">
      <c r="A11" s="21" t="s">
        <v>13</v>
      </c>
      <c r="B11" s="22"/>
      <c r="C11" s="9"/>
      <c r="D11" s="9" t="s">
        <v>33</v>
      </c>
      <c r="E11" s="9" t="s">
        <v>13</v>
      </c>
      <c r="F11" s="10"/>
      <c r="G11" s="18" t="s">
        <v>13</v>
      </c>
      <c r="H11" s="20" t="s">
        <v>13</v>
      </c>
      <c r="I11" s="18" t="s">
        <v>13</v>
      </c>
      <c r="J11" s="34" t="s">
        <v>13</v>
      </c>
      <c r="M11" s="29">
        <v>1</v>
      </c>
      <c r="O11" s="29">
        <v>1</v>
      </c>
      <c r="P11" s="29">
        <v>3360</v>
      </c>
      <c r="Q11" s="29" t="s">
        <v>14</v>
      </c>
      <c r="R11" s="29">
        <v>3360</v>
      </c>
      <c r="S11" s="29">
        <v>4065.6</v>
      </c>
    </row>
    <row r="12" spans="1:22" x14ac:dyDescent="0.2">
      <c r="A12" s="21" t="s">
        <v>15</v>
      </c>
      <c r="B12" s="22" t="s">
        <v>16</v>
      </c>
      <c r="C12" s="9"/>
      <c r="D12" s="9"/>
      <c r="E12" s="9" t="s">
        <v>13</v>
      </c>
      <c r="F12" s="10">
        <v>3</v>
      </c>
      <c r="G12" s="18"/>
      <c r="H12" s="20"/>
      <c r="I12" s="18"/>
      <c r="J12" s="34"/>
      <c r="K12" s="29">
        <v>2390</v>
      </c>
      <c r="L12" s="29">
        <v>2891.9</v>
      </c>
      <c r="N12" s="29">
        <v>2</v>
      </c>
    </row>
    <row r="13" spans="1:22" x14ac:dyDescent="0.2">
      <c r="A13" s="21" t="s">
        <v>13</v>
      </c>
      <c r="B13" s="22"/>
      <c r="C13" s="9" t="s">
        <v>13</v>
      </c>
      <c r="D13" s="9" t="s">
        <v>17</v>
      </c>
      <c r="E13" s="9"/>
      <c r="F13" s="10"/>
      <c r="G13" s="18" t="s">
        <v>13</v>
      </c>
      <c r="H13" s="20" t="s">
        <v>13</v>
      </c>
      <c r="I13" s="18" t="s">
        <v>13</v>
      </c>
      <c r="J13" s="34" t="s">
        <v>13</v>
      </c>
      <c r="M13" s="29">
        <v>2</v>
      </c>
      <c r="O13" s="29">
        <v>1</v>
      </c>
      <c r="P13" s="29">
        <v>2390</v>
      </c>
      <c r="Q13" s="29" t="s">
        <v>14</v>
      </c>
      <c r="R13" s="29">
        <v>2390</v>
      </c>
      <c r="S13" s="29">
        <v>2891.9</v>
      </c>
    </row>
    <row r="14" spans="1:22" x14ac:dyDescent="0.2">
      <c r="A14" s="21" t="s">
        <v>18</v>
      </c>
      <c r="B14" s="22" t="s">
        <v>19</v>
      </c>
      <c r="C14" s="9"/>
      <c r="D14" s="9"/>
      <c r="E14" s="9" t="s">
        <v>13</v>
      </c>
      <c r="F14" s="10">
        <v>3</v>
      </c>
      <c r="G14" s="18"/>
      <c r="H14" s="20"/>
      <c r="I14" s="18"/>
      <c r="J14" s="34"/>
      <c r="K14" s="29">
        <v>1380</v>
      </c>
      <c r="L14" s="29">
        <v>1669.8</v>
      </c>
      <c r="N14" s="29">
        <v>3</v>
      </c>
    </row>
    <row r="15" spans="1:22" x14ac:dyDescent="0.2">
      <c r="A15" s="21" t="s">
        <v>13</v>
      </c>
      <c r="B15" s="22"/>
      <c r="C15" s="9" t="s">
        <v>13</v>
      </c>
      <c r="D15" s="9" t="s">
        <v>34</v>
      </c>
      <c r="E15" s="9" t="s">
        <v>35</v>
      </c>
      <c r="F15" s="10"/>
      <c r="G15" s="18" t="s">
        <v>13</v>
      </c>
      <c r="H15" s="20" t="s">
        <v>13</v>
      </c>
      <c r="I15" s="18" t="s">
        <v>13</v>
      </c>
      <c r="J15" s="34" t="s">
        <v>13</v>
      </c>
      <c r="M15" s="29">
        <v>3</v>
      </c>
      <c r="O15" s="29">
        <v>1</v>
      </c>
      <c r="P15" s="29">
        <v>1380</v>
      </c>
      <c r="Q15" s="29" t="s">
        <v>14</v>
      </c>
      <c r="R15" s="29">
        <v>1380</v>
      </c>
      <c r="S15" s="29">
        <v>1669.8</v>
      </c>
    </row>
    <row r="16" spans="1:22" x14ac:dyDescent="0.2">
      <c r="A16" s="21" t="s">
        <v>20</v>
      </c>
      <c r="B16" s="22" t="s">
        <v>21</v>
      </c>
      <c r="C16" s="9"/>
      <c r="D16" s="9"/>
      <c r="E16" s="9" t="s">
        <v>13</v>
      </c>
      <c r="F16" s="10">
        <v>59</v>
      </c>
      <c r="G16" s="18"/>
      <c r="H16" s="20"/>
      <c r="I16" s="18"/>
      <c r="J16" s="34"/>
      <c r="K16" s="29">
        <v>5420</v>
      </c>
      <c r="L16" s="29">
        <v>6558.2</v>
      </c>
      <c r="N16" s="29">
        <v>4</v>
      </c>
    </row>
    <row r="17" spans="1:19" ht="38.25" customHeight="1" x14ac:dyDescent="0.2">
      <c r="A17" s="21" t="s">
        <v>13</v>
      </c>
      <c r="B17" s="22"/>
      <c r="C17" s="9" t="s">
        <v>13</v>
      </c>
      <c r="D17" s="9" t="s">
        <v>36</v>
      </c>
      <c r="E17" s="9" t="s">
        <v>153</v>
      </c>
      <c r="F17" s="10"/>
      <c r="G17" s="18" t="s">
        <v>13</v>
      </c>
      <c r="H17" s="20" t="s">
        <v>13</v>
      </c>
      <c r="I17" s="18" t="s">
        <v>13</v>
      </c>
      <c r="J17" s="34" t="s">
        <v>13</v>
      </c>
      <c r="M17" s="29">
        <v>4</v>
      </c>
      <c r="O17" s="29">
        <v>1</v>
      </c>
      <c r="P17" s="29">
        <v>5420</v>
      </c>
      <c r="Q17" s="29" t="s">
        <v>14</v>
      </c>
      <c r="R17" s="29">
        <v>5420</v>
      </c>
      <c r="S17" s="29">
        <v>6558.2</v>
      </c>
    </row>
    <row r="18" spans="1:19" x14ac:dyDescent="0.2">
      <c r="A18" s="21" t="s">
        <v>22</v>
      </c>
      <c r="B18" s="22" t="s">
        <v>59</v>
      </c>
      <c r="C18" s="9"/>
      <c r="D18" s="9"/>
      <c r="E18" s="9" t="s">
        <v>13</v>
      </c>
      <c r="F18" s="10">
        <v>19</v>
      </c>
      <c r="G18" s="18"/>
      <c r="H18" s="20"/>
      <c r="I18" s="18"/>
      <c r="J18" s="34"/>
      <c r="K18" s="29">
        <v>462680</v>
      </c>
      <c r="L18" s="29">
        <v>559842.79999999993</v>
      </c>
      <c r="N18" s="29">
        <v>5</v>
      </c>
    </row>
    <row r="19" spans="1:19" x14ac:dyDescent="0.2">
      <c r="A19" s="21" t="s">
        <v>13</v>
      </c>
      <c r="B19" s="22"/>
      <c r="C19" s="9"/>
      <c r="D19" s="9" t="s">
        <v>37</v>
      </c>
      <c r="E19" s="9"/>
      <c r="F19" s="10"/>
      <c r="G19" s="18" t="s">
        <v>13</v>
      </c>
      <c r="H19" s="20" t="s">
        <v>13</v>
      </c>
      <c r="I19" s="18" t="s">
        <v>13</v>
      </c>
      <c r="J19" s="34" t="s">
        <v>13</v>
      </c>
      <c r="M19" s="29">
        <v>5</v>
      </c>
      <c r="O19" s="29">
        <v>1</v>
      </c>
      <c r="P19" s="29">
        <v>52940</v>
      </c>
      <c r="Q19" s="29" t="s">
        <v>14</v>
      </c>
      <c r="R19" s="29">
        <v>52940</v>
      </c>
      <c r="S19" s="29">
        <v>64057.4</v>
      </c>
    </row>
    <row r="20" spans="1:19" ht="108" customHeight="1" x14ac:dyDescent="0.2">
      <c r="A20" s="21" t="s">
        <v>13</v>
      </c>
      <c r="B20" s="22"/>
      <c r="C20" s="9"/>
      <c r="D20" s="9" t="s">
        <v>23</v>
      </c>
      <c r="E20" s="9" t="s">
        <v>44</v>
      </c>
      <c r="F20" s="10"/>
      <c r="G20" s="18" t="s">
        <v>13</v>
      </c>
      <c r="H20" s="20" t="s">
        <v>13</v>
      </c>
      <c r="I20" s="18" t="s">
        <v>13</v>
      </c>
      <c r="J20" s="34" t="s">
        <v>13</v>
      </c>
      <c r="M20" s="29">
        <v>5</v>
      </c>
      <c r="O20" s="29">
        <v>48</v>
      </c>
      <c r="P20" s="29">
        <v>5840</v>
      </c>
      <c r="Q20" s="29" t="s">
        <v>14</v>
      </c>
      <c r="R20" s="29">
        <v>280320</v>
      </c>
      <c r="S20" s="29">
        <v>339187.19999999995</v>
      </c>
    </row>
    <row r="21" spans="1:19" ht="115.5" customHeight="1" x14ac:dyDescent="0.2">
      <c r="A21" s="21" t="s">
        <v>13</v>
      </c>
      <c r="B21" s="22"/>
      <c r="C21" s="9"/>
      <c r="D21" s="9" t="s">
        <v>38</v>
      </c>
      <c r="E21" s="9" t="s">
        <v>43</v>
      </c>
      <c r="F21" s="10"/>
      <c r="G21" s="18" t="s">
        <v>13</v>
      </c>
      <c r="H21" s="20" t="s">
        <v>13</v>
      </c>
      <c r="I21" s="18" t="s">
        <v>13</v>
      </c>
      <c r="J21" s="34" t="s">
        <v>13</v>
      </c>
      <c r="M21" s="29">
        <v>5</v>
      </c>
      <c r="O21" s="29">
        <v>10</v>
      </c>
      <c r="P21" s="29">
        <v>3980</v>
      </c>
      <c r="Q21" s="29" t="s">
        <v>14</v>
      </c>
      <c r="R21" s="29">
        <v>39800</v>
      </c>
      <c r="S21" s="29">
        <v>48158</v>
      </c>
    </row>
    <row r="22" spans="1:19" x14ac:dyDescent="0.2">
      <c r="A22" s="21" t="s">
        <v>24</v>
      </c>
      <c r="B22" s="22" t="s">
        <v>25</v>
      </c>
      <c r="C22" s="9"/>
      <c r="D22" s="9"/>
      <c r="E22" s="9" t="s">
        <v>13</v>
      </c>
      <c r="F22" s="10">
        <v>65</v>
      </c>
      <c r="G22" s="18"/>
      <c r="H22" s="20"/>
      <c r="I22" s="18"/>
      <c r="J22" s="34"/>
      <c r="K22" s="29">
        <v>104110</v>
      </c>
      <c r="L22" s="29">
        <v>125973.1</v>
      </c>
      <c r="N22" s="29">
        <v>6</v>
      </c>
    </row>
    <row r="23" spans="1:19" x14ac:dyDescent="0.2">
      <c r="A23" s="21" t="s">
        <v>13</v>
      </c>
      <c r="B23" s="22"/>
      <c r="C23" s="9" t="s">
        <v>13</v>
      </c>
      <c r="D23" s="9" t="s">
        <v>40</v>
      </c>
      <c r="E23" s="9" t="s">
        <v>41</v>
      </c>
      <c r="F23" s="10"/>
      <c r="G23" s="18" t="s">
        <v>13</v>
      </c>
      <c r="H23" s="20" t="s">
        <v>13</v>
      </c>
      <c r="I23" s="18" t="s">
        <v>13</v>
      </c>
      <c r="J23" s="34" t="s">
        <v>13</v>
      </c>
      <c r="M23" s="29">
        <v>6</v>
      </c>
      <c r="O23" s="29">
        <v>1</v>
      </c>
      <c r="P23" s="29">
        <v>12830</v>
      </c>
      <c r="Q23" s="29" t="s">
        <v>14</v>
      </c>
      <c r="R23" s="29">
        <v>12830</v>
      </c>
      <c r="S23" s="29">
        <v>15524.3</v>
      </c>
    </row>
    <row r="24" spans="1:19" x14ac:dyDescent="0.2">
      <c r="A24" s="21" t="s">
        <v>13</v>
      </c>
      <c r="B24" s="22"/>
      <c r="C24" s="9"/>
      <c r="D24" s="9" t="s">
        <v>37</v>
      </c>
      <c r="E24" s="9"/>
      <c r="F24" s="10"/>
      <c r="G24" s="18" t="s">
        <v>13</v>
      </c>
      <c r="H24" s="20" t="s">
        <v>13</v>
      </c>
      <c r="I24" s="18" t="s">
        <v>13</v>
      </c>
      <c r="J24" s="34" t="s">
        <v>13</v>
      </c>
      <c r="M24" s="29">
        <v>6</v>
      </c>
      <c r="O24" s="29">
        <v>1</v>
      </c>
      <c r="P24" s="29">
        <v>26530</v>
      </c>
      <c r="Q24" s="29" t="s">
        <v>14</v>
      </c>
      <c r="R24" s="29">
        <v>26530</v>
      </c>
      <c r="S24" s="29">
        <v>32101.3</v>
      </c>
    </row>
    <row r="25" spans="1:19" ht="199.5" customHeight="1" x14ac:dyDescent="0.2">
      <c r="A25" s="21" t="s">
        <v>13</v>
      </c>
      <c r="B25" s="22"/>
      <c r="C25" s="9"/>
      <c r="D25" s="9" t="s">
        <v>39</v>
      </c>
      <c r="E25" s="9" t="s">
        <v>58</v>
      </c>
      <c r="F25" s="10"/>
      <c r="G25" s="18" t="s">
        <v>13</v>
      </c>
      <c r="H25" s="20" t="s">
        <v>13</v>
      </c>
      <c r="I25" s="18" t="s">
        <v>13</v>
      </c>
      <c r="J25" s="34" t="s">
        <v>13</v>
      </c>
      <c r="M25" s="29">
        <v>6</v>
      </c>
      <c r="O25" s="29">
        <v>1</v>
      </c>
      <c r="P25" s="29">
        <v>64750</v>
      </c>
      <c r="Q25" s="29" t="s">
        <v>14</v>
      </c>
      <c r="R25" s="29">
        <v>64750</v>
      </c>
      <c r="S25" s="29">
        <v>78347.5</v>
      </c>
    </row>
    <row r="26" spans="1:19" x14ac:dyDescent="0.2">
      <c r="A26" s="21" t="s">
        <v>26</v>
      </c>
      <c r="B26" s="22" t="s">
        <v>27</v>
      </c>
      <c r="C26" s="9"/>
      <c r="D26" s="9"/>
      <c r="E26" s="9" t="s">
        <v>13</v>
      </c>
      <c r="F26" s="10">
        <v>1</v>
      </c>
      <c r="G26" s="18"/>
      <c r="H26" s="20"/>
      <c r="I26" s="18"/>
      <c r="J26" s="34"/>
      <c r="K26" s="29">
        <v>10240</v>
      </c>
      <c r="L26" s="29">
        <v>12390.4</v>
      </c>
      <c r="N26" s="29">
        <v>7</v>
      </c>
    </row>
    <row r="27" spans="1:19" x14ac:dyDescent="0.2">
      <c r="A27" s="21" t="s">
        <v>13</v>
      </c>
      <c r="B27" s="22"/>
      <c r="C27" s="9" t="s">
        <v>13</v>
      </c>
      <c r="D27" s="9" t="s">
        <v>28</v>
      </c>
      <c r="E27" s="9" t="s">
        <v>50</v>
      </c>
      <c r="F27" s="10"/>
      <c r="G27" s="18" t="s">
        <v>13</v>
      </c>
      <c r="H27" s="20" t="s">
        <v>13</v>
      </c>
      <c r="I27" s="18" t="s">
        <v>13</v>
      </c>
      <c r="J27" s="34" t="s">
        <v>13</v>
      </c>
      <c r="M27" s="29">
        <v>7</v>
      </c>
      <c r="O27" s="29">
        <v>1</v>
      </c>
      <c r="P27" s="29">
        <v>10240</v>
      </c>
      <c r="Q27" s="29" t="s">
        <v>14</v>
      </c>
      <c r="R27" s="29">
        <v>10240</v>
      </c>
      <c r="S27" s="29">
        <v>12390.4</v>
      </c>
    </row>
    <row r="28" spans="1:19" x14ac:dyDescent="0.2">
      <c r="A28" s="21" t="s">
        <v>29</v>
      </c>
      <c r="B28" s="22" t="s">
        <v>42</v>
      </c>
      <c r="C28" s="9"/>
      <c r="D28" s="9"/>
      <c r="E28" s="9" t="s">
        <v>13</v>
      </c>
      <c r="F28" s="10">
        <v>1</v>
      </c>
      <c r="G28" s="18"/>
      <c r="H28" s="20"/>
      <c r="I28" s="18"/>
      <c r="J28" s="34"/>
      <c r="K28" s="29">
        <v>11990</v>
      </c>
      <c r="L28" s="29">
        <v>14507.9</v>
      </c>
      <c r="N28" s="29">
        <v>8</v>
      </c>
    </row>
    <row r="29" spans="1:19" ht="25.5" x14ac:dyDescent="0.2">
      <c r="A29" s="21" t="s">
        <v>13</v>
      </c>
      <c r="B29" s="22"/>
      <c r="C29" s="9" t="s">
        <v>13</v>
      </c>
      <c r="D29" s="9" t="s">
        <v>30</v>
      </c>
      <c r="E29" s="9" t="s">
        <v>30</v>
      </c>
      <c r="F29" s="10"/>
      <c r="G29" s="18" t="s">
        <v>13</v>
      </c>
      <c r="H29" s="20" t="s">
        <v>13</v>
      </c>
      <c r="I29" s="18" t="s">
        <v>13</v>
      </c>
      <c r="J29" s="34" t="s">
        <v>13</v>
      </c>
      <c r="M29" s="29">
        <v>8</v>
      </c>
      <c r="O29" s="29">
        <v>1</v>
      </c>
      <c r="P29" s="29">
        <v>11990</v>
      </c>
      <c r="Q29" s="29" t="s">
        <v>14</v>
      </c>
      <c r="R29" s="29">
        <v>11990</v>
      </c>
      <c r="S29" s="29">
        <v>14507.9</v>
      </c>
    </row>
    <row r="30" spans="1:19" x14ac:dyDescent="0.2">
      <c r="A30" s="21" t="s">
        <v>31</v>
      </c>
      <c r="B30" s="22" t="s">
        <v>47</v>
      </c>
      <c r="C30" s="9"/>
      <c r="D30" s="9"/>
      <c r="E30" s="9" t="s">
        <v>13</v>
      </c>
      <c r="F30" s="10">
        <v>1</v>
      </c>
      <c r="G30" s="18"/>
      <c r="H30" s="20"/>
      <c r="I30" s="18"/>
      <c r="J30" s="34"/>
      <c r="K30" s="29">
        <v>177650</v>
      </c>
      <c r="L30" s="29">
        <v>214956.50000000003</v>
      </c>
      <c r="N30" s="29">
        <v>9</v>
      </c>
    </row>
    <row r="31" spans="1:19" x14ac:dyDescent="0.2">
      <c r="A31" s="21" t="s">
        <v>13</v>
      </c>
      <c r="B31" s="22"/>
      <c r="C31" s="9" t="s">
        <v>13</v>
      </c>
      <c r="D31" s="9" t="s">
        <v>48</v>
      </c>
      <c r="E31" s="9" t="s">
        <v>13</v>
      </c>
      <c r="F31" s="10"/>
      <c r="G31" s="18" t="s">
        <v>13</v>
      </c>
      <c r="H31" s="20" t="s">
        <v>13</v>
      </c>
      <c r="I31" s="18" t="s">
        <v>13</v>
      </c>
      <c r="J31" s="34" t="s">
        <v>13</v>
      </c>
      <c r="M31" s="29">
        <v>9</v>
      </c>
      <c r="O31" s="29">
        <v>1</v>
      </c>
      <c r="P31" s="29">
        <v>4480</v>
      </c>
      <c r="Q31" s="29" t="s">
        <v>14</v>
      </c>
      <c r="R31" s="29">
        <v>4480</v>
      </c>
      <c r="S31" s="29">
        <v>5420.8</v>
      </c>
    </row>
    <row r="32" spans="1:19" x14ac:dyDescent="0.2">
      <c r="A32" s="21" t="s">
        <v>13</v>
      </c>
      <c r="B32" s="22"/>
      <c r="C32" s="9"/>
      <c r="D32" s="9" t="s">
        <v>49</v>
      </c>
      <c r="E32" s="9"/>
      <c r="F32" s="10"/>
      <c r="G32" s="18" t="s">
        <v>13</v>
      </c>
      <c r="H32" s="20" t="s">
        <v>13</v>
      </c>
      <c r="I32" s="18" t="s">
        <v>13</v>
      </c>
      <c r="J32" s="34" t="s">
        <v>13</v>
      </c>
      <c r="M32" s="29">
        <v>9</v>
      </c>
      <c r="O32" s="29">
        <v>1</v>
      </c>
      <c r="P32" s="29">
        <v>2350</v>
      </c>
      <c r="Q32" s="29" t="s">
        <v>14</v>
      </c>
      <c r="R32" s="29">
        <v>2350</v>
      </c>
      <c r="S32" s="29">
        <v>2843.5</v>
      </c>
    </row>
    <row r="33" spans="1:19" x14ac:dyDescent="0.2">
      <c r="A33" s="21" t="s">
        <v>32</v>
      </c>
      <c r="B33" s="22" t="s">
        <v>51</v>
      </c>
      <c r="C33" s="9"/>
      <c r="D33" s="9"/>
      <c r="E33" s="9" t="s">
        <v>13</v>
      </c>
      <c r="F33" s="10">
        <v>1</v>
      </c>
      <c r="G33" s="18"/>
      <c r="H33" s="20"/>
      <c r="I33" s="18"/>
      <c r="J33" s="34"/>
      <c r="K33" s="29">
        <v>12860</v>
      </c>
      <c r="L33" s="29">
        <v>15560.6</v>
      </c>
      <c r="N33" s="29">
        <v>10</v>
      </c>
    </row>
    <row r="34" spans="1:19" x14ac:dyDescent="0.2">
      <c r="A34" s="21" t="s">
        <v>13</v>
      </c>
      <c r="B34" s="22"/>
      <c r="C34" s="9" t="s">
        <v>13</v>
      </c>
      <c r="D34" s="9" t="s">
        <v>52</v>
      </c>
      <c r="E34" s="9" t="s">
        <v>13</v>
      </c>
      <c r="F34" s="10"/>
      <c r="G34" s="18" t="s">
        <v>13</v>
      </c>
      <c r="H34" s="20" t="s">
        <v>13</v>
      </c>
      <c r="I34" s="18" t="s">
        <v>13</v>
      </c>
      <c r="J34" s="34" t="s">
        <v>13</v>
      </c>
      <c r="M34" s="29">
        <v>10</v>
      </c>
      <c r="O34" s="29">
        <v>1</v>
      </c>
      <c r="P34" s="29">
        <v>920</v>
      </c>
      <c r="Q34" s="29" t="s">
        <v>14</v>
      </c>
      <c r="R34" s="29">
        <v>920</v>
      </c>
      <c r="S34" s="29">
        <v>1113.2</v>
      </c>
    </row>
    <row r="35" spans="1:19" x14ac:dyDescent="0.2">
      <c r="A35" s="124" t="s">
        <v>13</v>
      </c>
      <c r="B35" s="125"/>
      <c r="C35" s="126"/>
      <c r="D35" s="126" t="s">
        <v>53</v>
      </c>
      <c r="E35" s="126" t="s">
        <v>13</v>
      </c>
      <c r="F35" s="127"/>
      <c r="G35" s="128" t="s">
        <v>13</v>
      </c>
      <c r="H35" s="129" t="s">
        <v>13</v>
      </c>
      <c r="I35" s="128" t="s">
        <v>13</v>
      </c>
      <c r="J35" s="130" t="s">
        <v>13</v>
      </c>
      <c r="M35" s="29">
        <v>10</v>
      </c>
      <c r="O35" s="29">
        <v>1</v>
      </c>
      <c r="P35" s="29">
        <v>1670</v>
      </c>
      <c r="Q35" s="29" t="s">
        <v>14</v>
      </c>
      <c r="R35" s="29">
        <v>1670</v>
      </c>
      <c r="S35" s="29">
        <v>2020.7</v>
      </c>
    </row>
    <row r="40" spans="1:19" x14ac:dyDescent="0.2">
      <c r="G40" s="134"/>
      <c r="H40" s="134"/>
      <c r="I40" s="35"/>
    </row>
    <row r="41" spans="1:19" x14ac:dyDescent="0.2">
      <c r="G41" s="36"/>
      <c r="H41" s="35"/>
      <c r="I41" s="35"/>
    </row>
    <row r="42" spans="1:19" x14ac:dyDescent="0.2">
      <c r="G42" s="36"/>
      <c r="H42" s="35"/>
      <c r="I42" s="35"/>
    </row>
    <row r="43" spans="1:19" x14ac:dyDescent="0.2">
      <c r="G43" s="36"/>
      <c r="H43" s="35"/>
      <c r="I43" s="35"/>
    </row>
    <row r="44" spans="1:19" x14ac:dyDescent="0.2">
      <c r="G44" s="36"/>
      <c r="H44" s="35"/>
      <c r="I44" s="35"/>
    </row>
    <row r="45" spans="1:19" x14ac:dyDescent="0.2">
      <c r="G45" s="36"/>
      <c r="H45" s="35"/>
      <c r="I45" s="35"/>
    </row>
    <row r="46" spans="1:19" x14ac:dyDescent="0.2">
      <c r="G46" s="134"/>
      <c r="H46" s="134"/>
      <c r="I46" s="134"/>
    </row>
    <row r="47" spans="1:19" x14ac:dyDescent="0.2">
      <c r="G47" s="37"/>
      <c r="H47" s="37"/>
      <c r="I47" s="35"/>
    </row>
    <row r="48" spans="1:19" x14ac:dyDescent="0.2">
      <c r="G48" s="36"/>
      <c r="H48" s="35"/>
      <c r="I48" s="35"/>
    </row>
  </sheetData>
  <mergeCells count="5">
    <mergeCell ref="I2:J2"/>
    <mergeCell ref="I3:J3"/>
    <mergeCell ref="I4:J4"/>
    <mergeCell ref="G40:H40"/>
    <mergeCell ref="G46:I46"/>
  </mergeCells>
  <conditionalFormatting sqref="A7:J35">
    <cfRule type="expression" dxfId="9" priority="57">
      <formula>$M7=0</formula>
    </cfRule>
    <cfRule type="cellIs" dxfId="8" priority="58" operator="equal">
      <formula>0</formula>
    </cfRule>
  </conditionalFormatting>
  <conditionalFormatting sqref="G8:I8">
    <cfRule type="expression" dxfId="7" priority="55">
      <formula>$M8=0</formula>
    </cfRule>
    <cfRule type="cellIs" dxfId="6" priority="56" operator="equal">
      <formula>0</formula>
    </cfRule>
  </conditionalFormatting>
  <conditionalFormatting sqref="G8:I8">
    <cfRule type="expression" dxfId="5" priority="45">
      <formula>$M8=0</formula>
    </cfRule>
    <cfRule type="cellIs" dxfId="4" priority="46" operator="equal">
      <formula>0</formula>
    </cfRule>
  </conditionalFormatting>
  <conditionalFormatting sqref="F7">
    <cfRule type="expression" dxfId="3" priority="39">
      <formula>$M7=0</formula>
    </cfRule>
    <cfRule type="cellIs" dxfId="2" priority="40" operator="equal">
      <formula>0</formula>
    </cfRule>
  </conditionalFormatting>
  <conditionalFormatting sqref="F7">
    <cfRule type="expression" dxfId="1" priority="37">
      <formula>$M7=0</formula>
    </cfRule>
    <cfRule type="cellIs" dxfId="0" priority="38" operator="equal">
      <formula>0</formula>
    </cfRule>
  </conditionalFormatting>
  <pageMargins left="0.47244094488188981" right="0.23622047244094491" top="0" bottom="0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showGridLines="0" showZeros="0" zoomScale="115" zoomScaleNormal="115" zoomScaleSheetLayoutView="100" workbookViewId="0">
      <selection activeCell="I24" sqref="I24"/>
    </sheetView>
  </sheetViews>
  <sheetFormatPr defaultRowHeight="12.75" x14ac:dyDescent="0.2"/>
  <cols>
    <col min="1" max="1" width="4.5703125" style="38" customWidth="1"/>
    <col min="2" max="2" width="40.42578125" style="38" customWidth="1"/>
    <col min="3" max="3" width="5.5703125" style="38" customWidth="1"/>
    <col min="4" max="4" width="8.5703125" style="99" customWidth="1"/>
    <col min="5" max="5" width="9.85546875" style="38" customWidth="1"/>
    <col min="6" max="6" width="13.85546875" style="38" customWidth="1"/>
    <col min="7" max="256" width="9.140625" style="38"/>
    <col min="257" max="257" width="4.5703125" style="38" customWidth="1"/>
    <col min="258" max="258" width="40.42578125" style="38" customWidth="1"/>
    <col min="259" max="259" width="5.5703125" style="38" customWidth="1"/>
    <col min="260" max="260" width="8.5703125" style="38" customWidth="1"/>
    <col min="261" max="261" width="9.85546875" style="38" customWidth="1"/>
    <col min="262" max="262" width="13.85546875" style="38" customWidth="1"/>
    <col min="263" max="512" width="9.140625" style="38"/>
    <col min="513" max="513" width="4.5703125" style="38" customWidth="1"/>
    <col min="514" max="514" width="40.42578125" style="38" customWidth="1"/>
    <col min="515" max="515" width="5.5703125" style="38" customWidth="1"/>
    <col min="516" max="516" width="8.5703125" style="38" customWidth="1"/>
    <col min="517" max="517" width="9.85546875" style="38" customWidth="1"/>
    <col min="518" max="518" width="13.85546875" style="38" customWidth="1"/>
    <col min="519" max="768" width="9.140625" style="38"/>
    <col min="769" max="769" width="4.5703125" style="38" customWidth="1"/>
    <col min="770" max="770" width="40.42578125" style="38" customWidth="1"/>
    <col min="771" max="771" width="5.5703125" style="38" customWidth="1"/>
    <col min="772" max="772" width="8.5703125" style="38" customWidth="1"/>
    <col min="773" max="773" width="9.85546875" style="38" customWidth="1"/>
    <col min="774" max="774" width="13.85546875" style="38" customWidth="1"/>
    <col min="775" max="1024" width="9.140625" style="38"/>
    <col min="1025" max="1025" width="4.5703125" style="38" customWidth="1"/>
    <col min="1026" max="1026" width="40.42578125" style="38" customWidth="1"/>
    <col min="1027" max="1027" width="5.5703125" style="38" customWidth="1"/>
    <col min="1028" max="1028" width="8.5703125" style="38" customWidth="1"/>
    <col min="1029" max="1029" width="9.85546875" style="38" customWidth="1"/>
    <col min="1030" max="1030" width="13.85546875" style="38" customWidth="1"/>
    <col min="1031" max="1280" width="9.140625" style="38"/>
    <col min="1281" max="1281" width="4.5703125" style="38" customWidth="1"/>
    <col min="1282" max="1282" width="40.42578125" style="38" customWidth="1"/>
    <col min="1283" max="1283" width="5.5703125" style="38" customWidth="1"/>
    <col min="1284" max="1284" width="8.5703125" style="38" customWidth="1"/>
    <col min="1285" max="1285" width="9.85546875" style="38" customWidth="1"/>
    <col min="1286" max="1286" width="13.85546875" style="38" customWidth="1"/>
    <col min="1287" max="1536" width="9.140625" style="38"/>
    <col min="1537" max="1537" width="4.5703125" style="38" customWidth="1"/>
    <col min="1538" max="1538" width="40.42578125" style="38" customWidth="1"/>
    <col min="1539" max="1539" width="5.5703125" style="38" customWidth="1"/>
    <col min="1540" max="1540" width="8.5703125" style="38" customWidth="1"/>
    <col min="1541" max="1541" width="9.85546875" style="38" customWidth="1"/>
    <col min="1542" max="1542" width="13.85546875" style="38" customWidth="1"/>
    <col min="1543" max="1792" width="9.140625" style="38"/>
    <col min="1793" max="1793" width="4.5703125" style="38" customWidth="1"/>
    <col min="1794" max="1794" width="40.42578125" style="38" customWidth="1"/>
    <col min="1795" max="1795" width="5.5703125" style="38" customWidth="1"/>
    <col min="1796" max="1796" width="8.5703125" style="38" customWidth="1"/>
    <col min="1797" max="1797" width="9.85546875" style="38" customWidth="1"/>
    <col min="1798" max="1798" width="13.85546875" style="38" customWidth="1"/>
    <col min="1799" max="2048" width="9.140625" style="38"/>
    <col min="2049" max="2049" width="4.5703125" style="38" customWidth="1"/>
    <col min="2050" max="2050" width="40.42578125" style="38" customWidth="1"/>
    <col min="2051" max="2051" width="5.5703125" style="38" customWidth="1"/>
    <col min="2052" max="2052" width="8.5703125" style="38" customWidth="1"/>
    <col min="2053" max="2053" width="9.85546875" style="38" customWidth="1"/>
    <col min="2054" max="2054" width="13.85546875" style="38" customWidth="1"/>
    <col min="2055" max="2304" width="9.140625" style="38"/>
    <col min="2305" max="2305" width="4.5703125" style="38" customWidth="1"/>
    <col min="2306" max="2306" width="40.42578125" style="38" customWidth="1"/>
    <col min="2307" max="2307" width="5.5703125" style="38" customWidth="1"/>
    <col min="2308" max="2308" width="8.5703125" style="38" customWidth="1"/>
    <col min="2309" max="2309" width="9.85546875" style="38" customWidth="1"/>
    <col min="2310" max="2310" width="13.85546875" style="38" customWidth="1"/>
    <col min="2311" max="2560" width="9.140625" style="38"/>
    <col min="2561" max="2561" width="4.5703125" style="38" customWidth="1"/>
    <col min="2562" max="2562" width="40.42578125" style="38" customWidth="1"/>
    <col min="2563" max="2563" width="5.5703125" style="38" customWidth="1"/>
    <col min="2564" max="2564" width="8.5703125" style="38" customWidth="1"/>
    <col min="2565" max="2565" width="9.85546875" style="38" customWidth="1"/>
    <col min="2566" max="2566" width="13.85546875" style="38" customWidth="1"/>
    <col min="2567" max="2816" width="9.140625" style="38"/>
    <col min="2817" max="2817" width="4.5703125" style="38" customWidth="1"/>
    <col min="2818" max="2818" width="40.42578125" style="38" customWidth="1"/>
    <col min="2819" max="2819" width="5.5703125" style="38" customWidth="1"/>
    <col min="2820" max="2820" width="8.5703125" style="38" customWidth="1"/>
    <col min="2821" max="2821" width="9.85546875" style="38" customWidth="1"/>
    <col min="2822" max="2822" width="13.85546875" style="38" customWidth="1"/>
    <col min="2823" max="3072" width="9.140625" style="38"/>
    <col min="3073" max="3073" width="4.5703125" style="38" customWidth="1"/>
    <col min="3074" max="3074" width="40.42578125" style="38" customWidth="1"/>
    <col min="3075" max="3075" width="5.5703125" style="38" customWidth="1"/>
    <col min="3076" max="3076" width="8.5703125" style="38" customWidth="1"/>
    <col min="3077" max="3077" width="9.85546875" style="38" customWidth="1"/>
    <col min="3078" max="3078" width="13.85546875" style="38" customWidth="1"/>
    <col min="3079" max="3328" width="9.140625" style="38"/>
    <col min="3329" max="3329" width="4.5703125" style="38" customWidth="1"/>
    <col min="3330" max="3330" width="40.42578125" style="38" customWidth="1"/>
    <col min="3331" max="3331" width="5.5703125" style="38" customWidth="1"/>
    <col min="3332" max="3332" width="8.5703125" style="38" customWidth="1"/>
    <col min="3333" max="3333" width="9.85546875" style="38" customWidth="1"/>
    <col min="3334" max="3334" width="13.85546875" style="38" customWidth="1"/>
    <col min="3335" max="3584" width="9.140625" style="38"/>
    <col min="3585" max="3585" width="4.5703125" style="38" customWidth="1"/>
    <col min="3586" max="3586" width="40.42578125" style="38" customWidth="1"/>
    <col min="3587" max="3587" width="5.5703125" style="38" customWidth="1"/>
    <col min="3588" max="3588" width="8.5703125" style="38" customWidth="1"/>
    <col min="3589" max="3589" width="9.85546875" style="38" customWidth="1"/>
    <col min="3590" max="3590" width="13.85546875" style="38" customWidth="1"/>
    <col min="3591" max="3840" width="9.140625" style="38"/>
    <col min="3841" max="3841" width="4.5703125" style="38" customWidth="1"/>
    <col min="3842" max="3842" width="40.42578125" style="38" customWidth="1"/>
    <col min="3843" max="3843" width="5.5703125" style="38" customWidth="1"/>
    <col min="3844" max="3844" width="8.5703125" style="38" customWidth="1"/>
    <col min="3845" max="3845" width="9.85546875" style="38" customWidth="1"/>
    <col min="3846" max="3846" width="13.85546875" style="38" customWidth="1"/>
    <col min="3847" max="4096" width="9.140625" style="38"/>
    <col min="4097" max="4097" width="4.5703125" style="38" customWidth="1"/>
    <col min="4098" max="4098" width="40.42578125" style="38" customWidth="1"/>
    <col min="4099" max="4099" width="5.5703125" style="38" customWidth="1"/>
    <col min="4100" max="4100" width="8.5703125" style="38" customWidth="1"/>
    <col min="4101" max="4101" width="9.85546875" style="38" customWidth="1"/>
    <col min="4102" max="4102" width="13.85546875" style="38" customWidth="1"/>
    <col min="4103" max="4352" width="9.140625" style="38"/>
    <col min="4353" max="4353" width="4.5703125" style="38" customWidth="1"/>
    <col min="4354" max="4354" width="40.42578125" style="38" customWidth="1"/>
    <col min="4355" max="4355" width="5.5703125" style="38" customWidth="1"/>
    <col min="4356" max="4356" width="8.5703125" style="38" customWidth="1"/>
    <col min="4357" max="4357" width="9.85546875" style="38" customWidth="1"/>
    <col min="4358" max="4358" width="13.85546875" style="38" customWidth="1"/>
    <col min="4359" max="4608" width="9.140625" style="38"/>
    <col min="4609" max="4609" width="4.5703125" style="38" customWidth="1"/>
    <col min="4610" max="4610" width="40.42578125" style="38" customWidth="1"/>
    <col min="4611" max="4611" width="5.5703125" style="38" customWidth="1"/>
    <col min="4612" max="4612" width="8.5703125" style="38" customWidth="1"/>
    <col min="4613" max="4613" width="9.85546875" style="38" customWidth="1"/>
    <col min="4614" max="4614" width="13.85546875" style="38" customWidth="1"/>
    <col min="4615" max="4864" width="9.140625" style="38"/>
    <col min="4865" max="4865" width="4.5703125" style="38" customWidth="1"/>
    <col min="4866" max="4866" width="40.42578125" style="38" customWidth="1"/>
    <col min="4867" max="4867" width="5.5703125" style="38" customWidth="1"/>
    <col min="4868" max="4868" width="8.5703125" style="38" customWidth="1"/>
    <col min="4869" max="4869" width="9.85546875" style="38" customWidth="1"/>
    <col min="4870" max="4870" width="13.85546875" style="38" customWidth="1"/>
    <col min="4871" max="5120" width="9.140625" style="38"/>
    <col min="5121" max="5121" width="4.5703125" style="38" customWidth="1"/>
    <col min="5122" max="5122" width="40.42578125" style="38" customWidth="1"/>
    <col min="5123" max="5123" width="5.5703125" style="38" customWidth="1"/>
    <col min="5124" max="5124" width="8.5703125" style="38" customWidth="1"/>
    <col min="5125" max="5125" width="9.85546875" style="38" customWidth="1"/>
    <col min="5126" max="5126" width="13.85546875" style="38" customWidth="1"/>
    <col min="5127" max="5376" width="9.140625" style="38"/>
    <col min="5377" max="5377" width="4.5703125" style="38" customWidth="1"/>
    <col min="5378" max="5378" width="40.42578125" style="38" customWidth="1"/>
    <col min="5379" max="5379" width="5.5703125" style="38" customWidth="1"/>
    <col min="5380" max="5380" width="8.5703125" style="38" customWidth="1"/>
    <col min="5381" max="5381" width="9.85546875" style="38" customWidth="1"/>
    <col min="5382" max="5382" width="13.85546875" style="38" customWidth="1"/>
    <col min="5383" max="5632" width="9.140625" style="38"/>
    <col min="5633" max="5633" width="4.5703125" style="38" customWidth="1"/>
    <col min="5634" max="5634" width="40.42578125" style="38" customWidth="1"/>
    <col min="5635" max="5635" width="5.5703125" style="38" customWidth="1"/>
    <col min="5636" max="5636" width="8.5703125" style="38" customWidth="1"/>
    <col min="5637" max="5637" width="9.85546875" style="38" customWidth="1"/>
    <col min="5638" max="5638" width="13.85546875" style="38" customWidth="1"/>
    <col min="5639" max="5888" width="9.140625" style="38"/>
    <col min="5889" max="5889" width="4.5703125" style="38" customWidth="1"/>
    <col min="5890" max="5890" width="40.42578125" style="38" customWidth="1"/>
    <col min="5891" max="5891" width="5.5703125" style="38" customWidth="1"/>
    <col min="5892" max="5892" width="8.5703125" style="38" customWidth="1"/>
    <col min="5893" max="5893" width="9.85546875" style="38" customWidth="1"/>
    <col min="5894" max="5894" width="13.85546875" style="38" customWidth="1"/>
    <col min="5895" max="6144" width="9.140625" style="38"/>
    <col min="6145" max="6145" width="4.5703125" style="38" customWidth="1"/>
    <col min="6146" max="6146" width="40.42578125" style="38" customWidth="1"/>
    <col min="6147" max="6147" width="5.5703125" style="38" customWidth="1"/>
    <col min="6148" max="6148" width="8.5703125" style="38" customWidth="1"/>
    <col min="6149" max="6149" width="9.85546875" style="38" customWidth="1"/>
    <col min="6150" max="6150" width="13.85546875" style="38" customWidth="1"/>
    <col min="6151" max="6400" width="9.140625" style="38"/>
    <col min="6401" max="6401" width="4.5703125" style="38" customWidth="1"/>
    <col min="6402" max="6402" width="40.42578125" style="38" customWidth="1"/>
    <col min="6403" max="6403" width="5.5703125" style="38" customWidth="1"/>
    <col min="6404" max="6404" width="8.5703125" style="38" customWidth="1"/>
    <col min="6405" max="6405" width="9.85546875" style="38" customWidth="1"/>
    <col min="6406" max="6406" width="13.85546875" style="38" customWidth="1"/>
    <col min="6407" max="6656" width="9.140625" style="38"/>
    <col min="6657" max="6657" width="4.5703125" style="38" customWidth="1"/>
    <col min="6658" max="6658" width="40.42578125" style="38" customWidth="1"/>
    <col min="6659" max="6659" width="5.5703125" style="38" customWidth="1"/>
    <col min="6660" max="6660" width="8.5703125" style="38" customWidth="1"/>
    <col min="6661" max="6661" width="9.85546875" style="38" customWidth="1"/>
    <col min="6662" max="6662" width="13.85546875" style="38" customWidth="1"/>
    <col min="6663" max="6912" width="9.140625" style="38"/>
    <col min="6913" max="6913" width="4.5703125" style="38" customWidth="1"/>
    <col min="6914" max="6914" width="40.42578125" style="38" customWidth="1"/>
    <col min="6915" max="6915" width="5.5703125" style="38" customWidth="1"/>
    <col min="6916" max="6916" width="8.5703125" style="38" customWidth="1"/>
    <col min="6917" max="6917" width="9.85546875" style="38" customWidth="1"/>
    <col min="6918" max="6918" width="13.85546875" style="38" customWidth="1"/>
    <col min="6919" max="7168" width="9.140625" style="38"/>
    <col min="7169" max="7169" width="4.5703125" style="38" customWidth="1"/>
    <col min="7170" max="7170" width="40.42578125" style="38" customWidth="1"/>
    <col min="7171" max="7171" width="5.5703125" style="38" customWidth="1"/>
    <col min="7172" max="7172" width="8.5703125" style="38" customWidth="1"/>
    <col min="7173" max="7173" width="9.85546875" style="38" customWidth="1"/>
    <col min="7174" max="7174" width="13.85546875" style="38" customWidth="1"/>
    <col min="7175" max="7424" width="9.140625" style="38"/>
    <col min="7425" max="7425" width="4.5703125" style="38" customWidth="1"/>
    <col min="7426" max="7426" width="40.42578125" style="38" customWidth="1"/>
    <col min="7427" max="7427" width="5.5703125" style="38" customWidth="1"/>
    <col min="7428" max="7428" width="8.5703125" style="38" customWidth="1"/>
    <col min="7429" max="7429" width="9.85546875" style="38" customWidth="1"/>
    <col min="7430" max="7430" width="13.85546875" style="38" customWidth="1"/>
    <col min="7431" max="7680" width="9.140625" style="38"/>
    <col min="7681" max="7681" width="4.5703125" style="38" customWidth="1"/>
    <col min="7682" max="7682" width="40.42578125" style="38" customWidth="1"/>
    <col min="7683" max="7683" width="5.5703125" style="38" customWidth="1"/>
    <col min="7684" max="7684" width="8.5703125" style="38" customWidth="1"/>
    <col min="7685" max="7685" width="9.85546875" style="38" customWidth="1"/>
    <col min="7686" max="7686" width="13.85546875" style="38" customWidth="1"/>
    <col min="7687" max="7936" width="9.140625" style="38"/>
    <col min="7937" max="7937" width="4.5703125" style="38" customWidth="1"/>
    <col min="7938" max="7938" width="40.42578125" style="38" customWidth="1"/>
    <col min="7939" max="7939" width="5.5703125" style="38" customWidth="1"/>
    <col min="7940" max="7940" width="8.5703125" style="38" customWidth="1"/>
    <col min="7941" max="7941" width="9.85546875" style="38" customWidth="1"/>
    <col min="7942" max="7942" width="13.85546875" style="38" customWidth="1"/>
    <col min="7943" max="8192" width="9.140625" style="38"/>
    <col min="8193" max="8193" width="4.5703125" style="38" customWidth="1"/>
    <col min="8194" max="8194" width="40.42578125" style="38" customWidth="1"/>
    <col min="8195" max="8195" width="5.5703125" style="38" customWidth="1"/>
    <col min="8196" max="8196" width="8.5703125" style="38" customWidth="1"/>
    <col min="8197" max="8197" width="9.85546875" style="38" customWidth="1"/>
    <col min="8198" max="8198" width="13.85546875" style="38" customWidth="1"/>
    <col min="8199" max="8448" width="9.140625" style="38"/>
    <col min="8449" max="8449" width="4.5703125" style="38" customWidth="1"/>
    <col min="8450" max="8450" width="40.42578125" style="38" customWidth="1"/>
    <col min="8451" max="8451" width="5.5703125" style="38" customWidth="1"/>
    <col min="8452" max="8452" width="8.5703125" style="38" customWidth="1"/>
    <col min="8453" max="8453" width="9.85546875" style="38" customWidth="1"/>
    <col min="8454" max="8454" width="13.85546875" style="38" customWidth="1"/>
    <col min="8455" max="8704" width="9.140625" style="38"/>
    <col min="8705" max="8705" width="4.5703125" style="38" customWidth="1"/>
    <col min="8706" max="8706" width="40.42578125" style="38" customWidth="1"/>
    <col min="8707" max="8707" width="5.5703125" style="38" customWidth="1"/>
    <col min="8708" max="8708" width="8.5703125" style="38" customWidth="1"/>
    <col min="8709" max="8709" width="9.85546875" style="38" customWidth="1"/>
    <col min="8710" max="8710" width="13.85546875" style="38" customWidth="1"/>
    <col min="8711" max="8960" width="9.140625" style="38"/>
    <col min="8961" max="8961" width="4.5703125" style="38" customWidth="1"/>
    <col min="8962" max="8962" width="40.42578125" style="38" customWidth="1"/>
    <col min="8963" max="8963" width="5.5703125" style="38" customWidth="1"/>
    <col min="8964" max="8964" width="8.5703125" style="38" customWidth="1"/>
    <col min="8965" max="8965" width="9.85546875" style="38" customWidth="1"/>
    <col min="8966" max="8966" width="13.85546875" style="38" customWidth="1"/>
    <col min="8967" max="9216" width="9.140625" style="38"/>
    <col min="9217" max="9217" width="4.5703125" style="38" customWidth="1"/>
    <col min="9218" max="9218" width="40.42578125" style="38" customWidth="1"/>
    <col min="9219" max="9219" width="5.5703125" style="38" customWidth="1"/>
    <col min="9220" max="9220" width="8.5703125" style="38" customWidth="1"/>
    <col min="9221" max="9221" width="9.85546875" style="38" customWidth="1"/>
    <col min="9222" max="9222" width="13.85546875" style="38" customWidth="1"/>
    <col min="9223" max="9472" width="9.140625" style="38"/>
    <col min="9473" max="9473" width="4.5703125" style="38" customWidth="1"/>
    <col min="9474" max="9474" width="40.42578125" style="38" customWidth="1"/>
    <col min="9475" max="9475" width="5.5703125" style="38" customWidth="1"/>
    <col min="9476" max="9476" width="8.5703125" style="38" customWidth="1"/>
    <col min="9477" max="9477" width="9.85546875" style="38" customWidth="1"/>
    <col min="9478" max="9478" width="13.85546875" style="38" customWidth="1"/>
    <col min="9479" max="9728" width="9.140625" style="38"/>
    <col min="9729" max="9729" width="4.5703125" style="38" customWidth="1"/>
    <col min="9730" max="9730" width="40.42578125" style="38" customWidth="1"/>
    <col min="9731" max="9731" width="5.5703125" style="38" customWidth="1"/>
    <col min="9732" max="9732" width="8.5703125" style="38" customWidth="1"/>
    <col min="9733" max="9733" width="9.85546875" style="38" customWidth="1"/>
    <col min="9734" max="9734" width="13.85546875" style="38" customWidth="1"/>
    <col min="9735" max="9984" width="9.140625" style="38"/>
    <col min="9985" max="9985" width="4.5703125" style="38" customWidth="1"/>
    <col min="9986" max="9986" width="40.42578125" style="38" customWidth="1"/>
    <col min="9987" max="9987" width="5.5703125" style="38" customWidth="1"/>
    <col min="9988" max="9988" width="8.5703125" style="38" customWidth="1"/>
    <col min="9989" max="9989" width="9.85546875" style="38" customWidth="1"/>
    <col min="9990" max="9990" width="13.85546875" style="38" customWidth="1"/>
    <col min="9991" max="10240" width="9.140625" style="38"/>
    <col min="10241" max="10241" width="4.5703125" style="38" customWidth="1"/>
    <col min="10242" max="10242" width="40.42578125" style="38" customWidth="1"/>
    <col min="10243" max="10243" width="5.5703125" style="38" customWidth="1"/>
    <col min="10244" max="10244" width="8.5703125" style="38" customWidth="1"/>
    <col min="10245" max="10245" width="9.85546875" style="38" customWidth="1"/>
    <col min="10246" max="10246" width="13.85546875" style="38" customWidth="1"/>
    <col min="10247" max="10496" width="9.140625" style="38"/>
    <col min="10497" max="10497" width="4.5703125" style="38" customWidth="1"/>
    <col min="10498" max="10498" width="40.42578125" style="38" customWidth="1"/>
    <col min="10499" max="10499" width="5.5703125" style="38" customWidth="1"/>
    <col min="10500" max="10500" width="8.5703125" style="38" customWidth="1"/>
    <col min="10501" max="10501" width="9.85546875" style="38" customWidth="1"/>
    <col min="10502" max="10502" width="13.85546875" style="38" customWidth="1"/>
    <col min="10503" max="10752" width="9.140625" style="38"/>
    <col min="10753" max="10753" width="4.5703125" style="38" customWidth="1"/>
    <col min="10754" max="10754" width="40.42578125" style="38" customWidth="1"/>
    <col min="10755" max="10755" width="5.5703125" style="38" customWidth="1"/>
    <col min="10756" max="10756" width="8.5703125" style="38" customWidth="1"/>
    <col min="10757" max="10757" width="9.85546875" style="38" customWidth="1"/>
    <col min="10758" max="10758" width="13.85546875" style="38" customWidth="1"/>
    <col min="10759" max="11008" width="9.140625" style="38"/>
    <col min="11009" max="11009" width="4.5703125" style="38" customWidth="1"/>
    <col min="11010" max="11010" width="40.42578125" style="38" customWidth="1"/>
    <col min="11011" max="11011" width="5.5703125" style="38" customWidth="1"/>
    <col min="11012" max="11012" width="8.5703125" style="38" customWidth="1"/>
    <col min="11013" max="11013" width="9.85546875" style="38" customWidth="1"/>
    <col min="11014" max="11014" width="13.85546875" style="38" customWidth="1"/>
    <col min="11015" max="11264" width="9.140625" style="38"/>
    <col min="11265" max="11265" width="4.5703125" style="38" customWidth="1"/>
    <col min="11266" max="11266" width="40.42578125" style="38" customWidth="1"/>
    <col min="11267" max="11267" width="5.5703125" style="38" customWidth="1"/>
    <col min="11268" max="11268" width="8.5703125" style="38" customWidth="1"/>
    <col min="11269" max="11269" width="9.85546875" style="38" customWidth="1"/>
    <col min="11270" max="11270" width="13.85546875" style="38" customWidth="1"/>
    <col min="11271" max="11520" width="9.140625" style="38"/>
    <col min="11521" max="11521" width="4.5703125" style="38" customWidth="1"/>
    <col min="11522" max="11522" width="40.42578125" style="38" customWidth="1"/>
    <col min="11523" max="11523" width="5.5703125" style="38" customWidth="1"/>
    <col min="11524" max="11524" width="8.5703125" style="38" customWidth="1"/>
    <col min="11525" max="11525" width="9.85546875" style="38" customWidth="1"/>
    <col min="11526" max="11526" width="13.85546875" style="38" customWidth="1"/>
    <col min="11527" max="11776" width="9.140625" style="38"/>
    <col min="11777" max="11777" width="4.5703125" style="38" customWidth="1"/>
    <col min="11778" max="11778" width="40.42578125" style="38" customWidth="1"/>
    <col min="11779" max="11779" width="5.5703125" style="38" customWidth="1"/>
    <col min="11780" max="11780" width="8.5703125" style="38" customWidth="1"/>
    <col min="11781" max="11781" width="9.85546875" style="38" customWidth="1"/>
    <col min="11782" max="11782" width="13.85546875" style="38" customWidth="1"/>
    <col min="11783" max="12032" width="9.140625" style="38"/>
    <col min="12033" max="12033" width="4.5703125" style="38" customWidth="1"/>
    <col min="12034" max="12034" width="40.42578125" style="38" customWidth="1"/>
    <col min="12035" max="12035" width="5.5703125" style="38" customWidth="1"/>
    <col min="12036" max="12036" width="8.5703125" style="38" customWidth="1"/>
    <col min="12037" max="12037" width="9.85546875" style="38" customWidth="1"/>
    <col min="12038" max="12038" width="13.85546875" style="38" customWidth="1"/>
    <col min="12039" max="12288" width="9.140625" style="38"/>
    <col min="12289" max="12289" width="4.5703125" style="38" customWidth="1"/>
    <col min="12290" max="12290" width="40.42578125" style="38" customWidth="1"/>
    <col min="12291" max="12291" width="5.5703125" style="38" customWidth="1"/>
    <col min="12292" max="12292" width="8.5703125" style="38" customWidth="1"/>
    <col min="12293" max="12293" width="9.85546875" style="38" customWidth="1"/>
    <col min="12294" max="12294" width="13.85546875" style="38" customWidth="1"/>
    <col min="12295" max="12544" width="9.140625" style="38"/>
    <col min="12545" max="12545" width="4.5703125" style="38" customWidth="1"/>
    <col min="12546" max="12546" width="40.42578125" style="38" customWidth="1"/>
    <col min="12547" max="12547" width="5.5703125" style="38" customWidth="1"/>
    <col min="12548" max="12548" width="8.5703125" style="38" customWidth="1"/>
    <col min="12549" max="12549" width="9.85546875" style="38" customWidth="1"/>
    <col min="12550" max="12550" width="13.85546875" style="38" customWidth="1"/>
    <col min="12551" max="12800" width="9.140625" style="38"/>
    <col min="12801" max="12801" width="4.5703125" style="38" customWidth="1"/>
    <col min="12802" max="12802" width="40.42578125" style="38" customWidth="1"/>
    <col min="12803" max="12803" width="5.5703125" style="38" customWidth="1"/>
    <col min="12804" max="12804" width="8.5703125" style="38" customWidth="1"/>
    <col min="12805" max="12805" width="9.85546875" style="38" customWidth="1"/>
    <col min="12806" max="12806" width="13.85546875" style="38" customWidth="1"/>
    <col min="12807" max="13056" width="9.140625" style="38"/>
    <col min="13057" max="13057" width="4.5703125" style="38" customWidth="1"/>
    <col min="13058" max="13058" width="40.42578125" style="38" customWidth="1"/>
    <col min="13059" max="13059" width="5.5703125" style="38" customWidth="1"/>
    <col min="13060" max="13060" width="8.5703125" style="38" customWidth="1"/>
    <col min="13061" max="13061" width="9.85546875" style="38" customWidth="1"/>
    <col min="13062" max="13062" width="13.85546875" style="38" customWidth="1"/>
    <col min="13063" max="13312" width="9.140625" style="38"/>
    <col min="13313" max="13313" width="4.5703125" style="38" customWidth="1"/>
    <col min="13314" max="13314" width="40.42578125" style="38" customWidth="1"/>
    <col min="13315" max="13315" width="5.5703125" style="38" customWidth="1"/>
    <col min="13316" max="13316" width="8.5703125" style="38" customWidth="1"/>
    <col min="13317" max="13317" width="9.85546875" style="38" customWidth="1"/>
    <col min="13318" max="13318" width="13.85546875" style="38" customWidth="1"/>
    <col min="13319" max="13568" width="9.140625" style="38"/>
    <col min="13569" max="13569" width="4.5703125" style="38" customWidth="1"/>
    <col min="13570" max="13570" width="40.42578125" style="38" customWidth="1"/>
    <col min="13571" max="13571" width="5.5703125" style="38" customWidth="1"/>
    <col min="13572" max="13572" width="8.5703125" style="38" customWidth="1"/>
    <col min="13573" max="13573" width="9.85546875" style="38" customWidth="1"/>
    <col min="13574" max="13574" width="13.85546875" style="38" customWidth="1"/>
    <col min="13575" max="13824" width="9.140625" style="38"/>
    <col min="13825" max="13825" width="4.5703125" style="38" customWidth="1"/>
    <col min="13826" max="13826" width="40.42578125" style="38" customWidth="1"/>
    <col min="13827" max="13827" width="5.5703125" style="38" customWidth="1"/>
    <col min="13828" max="13828" width="8.5703125" style="38" customWidth="1"/>
    <col min="13829" max="13829" width="9.85546875" style="38" customWidth="1"/>
    <col min="13830" max="13830" width="13.85546875" style="38" customWidth="1"/>
    <col min="13831" max="14080" width="9.140625" style="38"/>
    <col min="14081" max="14081" width="4.5703125" style="38" customWidth="1"/>
    <col min="14082" max="14082" width="40.42578125" style="38" customWidth="1"/>
    <col min="14083" max="14083" width="5.5703125" style="38" customWidth="1"/>
    <col min="14084" max="14084" width="8.5703125" style="38" customWidth="1"/>
    <col min="14085" max="14085" width="9.85546875" style="38" customWidth="1"/>
    <col min="14086" max="14086" width="13.85546875" style="38" customWidth="1"/>
    <col min="14087" max="14336" width="9.140625" style="38"/>
    <col min="14337" max="14337" width="4.5703125" style="38" customWidth="1"/>
    <col min="14338" max="14338" width="40.42578125" style="38" customWidth="1"/>
    <col min="14339" max="14339" width="5.5703125" style="38" customWidth="1"/>
    <col min="14340" max="14340" width="8.5703125" style="38" customWidth="1"/>
    <col min="14341" max="14341" width="9.85546875" style="38" customWidth="1"/>
    <col min="14342" max="14342" width="13.85546875" style="38" customWidth="1"/>
    <col min="14343" max="14592" width="9.140625" style="38"/>
    <col min="14593" max="14593" width="4.5703125" style="38" customWidth="1"/>
    <col min="14594" max="14594" width="40.42578125" style="38" customWidth="1"/>
    <col min="14595" max="14595" width="5.5703125" style="38" customWidth="1"/>
    <col min="14596" max="14596" width="8.5703125" style="38" customWidth="1"/>
    <col min="14597" max="14597" width="9.85546875" style="38" customWidth="1"/>
    <col min="14598" max="14598" width="13.85546875" style="38" customWidth="1"/>
    <col min="14599" max="14848" width="9.140625" style="38"/>
    <col min="14849" max="14849" width="4.5703125" style="38" customWidth="1"/>
    <col min="14850" max="14850" width="40.42578125" style="38" customWidth="1"/>
    <col min="14851" max="14851" width="5.5703125" style="38" customWidth="1"/>
    <col min="14852" max="14852" width="8.5703125" style="38" customWidth="1"/>
    <col min="14853" max="14853" width="9.85546875" style="38" customWidth="1"/>
    <col min="14854" max="14854" width="13.85546875" style="38" customWidth="1"/>
    <col min="14855" max="15104" width="9.140625" style="38"/>
    <col min="15105" max="15105" width="4.5703125" style="38" customWidth="1"/>
    <col min="15106" max="15106" width="40.42578125" style="38" customWidth="1"/>
    <col min="15107" max="15107" width="5.5703125" style="38" customWidth="1"/>
    <col min="15108" max="15108" width="8.5703125" style="38" customWidth="1"/>
    <col min="15109" max="15109" width="9.85546875" style="38" customWidth="1"/>
    <col min="15110" max="15110" width="13.85546875" style="38" customWidth="1"/>
    <col min="15111" max="15360" width="9.140625" style="38"/>
    <col min="15361" max="15361" width="4.5703125" style="38" customWidth="1"/>
    <col min="15362" max="15362" width="40.42578125" style="38" customWidth="1"/>
    <col min="15363" max="15363" width="5.5703125" style="38" customWidth="1"/>
    <col min="15364" max="15364" width="8.5703125" style="38" customWidth="1"/>
    <col min="15365" max="15365" width="9.85546875" style="38" customWidth="1"/>
    <col min="15366" max="15366" width="13.85546875" style="38" customWidth="1"/>
    <col min="15367" max="15616" width="9.140625" style="38"/>
    <col min="15617" max="15617" width="4.5703125" style="38" customWidth="1"/>
    <col min="15618" max="15618" width="40.42578125" style="38" customWidth="1"/>
    <col min="15619" max="15619" width="5.5703125" style="38" customWidth="1"/>
    <col min="15620" max="15620" width="8.5703125" style="38" customWidth="1"/>
    <col min="15621" max="15621" width="9.85546875" style="38" customWidth="1"/>
    <col min="15622" max="15622" width="13.85546875" style="38" customWidth="1"/>
    <col min="15623" max="15872" width="9.140625" style="38"/>
    <col min="15873" max="15873" width="4.5703125" style="38" customWidth="1"/>
    <col min="15874" max="15874" width="40.42578125" style="38" customWidth="1"/>
    <col min="15875" max="15875" width="5.5703125" style="38" customWidth="1"/>
    <col min="15876" max="15876" width="8.5703125" style="38" customWidth="1"/>
    <col min="15877" max="15877" width="9.85546875" style="38" customWidth="1"/>
    <col min="15878" max="15878" width="13.85546875" style="38" customWidth="1"/>
    <col min="15879" max="16128" width="9.140625" style="38"/>
    <col min="16129" max="16129" width="4.5703125" style="38" customWidth="1"/>
    <col min="16130" max="16130" width="40.42578125" style="38" customWidth="1"/>
    <col min="16131" max="16131" width="5.5703125" style="38" customWidth="1"/>
    <col min="16132" max="16132" width="8.5703125" style="38" customWidth="1"/>
    <col min="16133" max="16133" width="9.85546875" style="38" customWidth="1"/>
    <col min="16134" max="16134" width="13.85546875" style="38" customWidth="1"/>
    <col min="16135" max="16384" width="9.140625" style="38"/>
  </cols>
  <sheetData>
    <row r="1" spans="1:7" ht="15.75" x14ac:dyDescent="0.25">
      <c r="A1" s="135" t="s">
        <v>60</v>
      </c>
      <c r="B1" s="135"/>
      <c r="C1" s="135"/>
      <c r="D1" s="135"/>
      <c r="E1" s="135"/>
      <c r="F1" s="135"/>
    </row>
    <row r="2" spans="1:7" ht="13.5" thickBot="1" x14ac:dyDescent="0.25">
      <c r="A2" s="39"/>
      <c r="B2" s="40"/>
      <c r="C2" s="41"/>
      <c r="D2" s="42"/>
      <c r="E2" s="41"/>
      <c r="F2" s="41"/>
    </row>
    <row r="3" spans="1:7" ht="13.5" thickTop="1" x14ac:dyDescent="0.2">
      <c r="A3" s="43" t="s">
        <v>61</v>
      </c>
      <c r="B3" s="136"/>
      <c r="C3" s="136"/>
      <c r="D3" s="136"/>
      <c r="E3" s="136"/>
      <c r="F3" s="137"/>
    </row>
    <row r="4" spans="1:7" ht="13.5" thickBot="1" x14ac:dyDescent="0.25">
      <c r="A4" s="44" t="s">
        <v>62</v>
      </c>
      <c r="B4" s="45"/>
      <c r="C4" s="46"/>
      <c r="D4" s="45"/>
      <c r="E4" s="45"/>
      <c r="F4" s="47"/>
    </row>
    <row r="5" spans="1:7" ht="13.5" thickTop="1" x14ac:dyDescent="0.2">
      <c r="A5" s="48"/>
      <c r="B5" s="49"/>
      <c r="C5" s="39"/>
      <c r="D5" s="50"/>
      <c r="E5" s="39"/>
      <c r="F5" s="51"/>
    </row>
    <row r="6" spans="1:7" x14ac:dyDescent="0.2">
      <c r="A6" s="52" t="s">
        <v>63</v>
      </c>
      <c r="B6" s="53" t="s">
        <v>64</v>
      </c>
      <c r="C6" s="53" t="s">
        <v>65</v>
      </c>
      <c r="D6" s="54" t="s">
        <v>66</v>
      </c>
      <c r="E6" s="55" t="s">
        <v>67</v>
      </c>
      <c r="F6" s="56" t="s">
        <v>68</v>
      </c>
    </row>
    <row r="7" spans="1:7" x14ac:dyDescent="0.2">
      <c r="A7" s="57" t="s">
        <v>69</v>
      </c>
      <c r="B7" s="58" t="s">
        <v>70</v>
      </c>
      <c r="C7" s="59"/>
      <c r="D7" s="60"/>
      <c r="E7" s="60"/>
      <c r="F7" s="61"/>
    </row>
    <row r="8" spans="1:7" x14ac:dyDescent="0.2">
      <c r="A8" s="62">
        <v>1</v>
      </c>
      <c r="B8" s="63" t="s">
        <v>71</v>
      </c>
      <c r="C8" s="64" t="s">
        <v>72</v>
      </c>
      <c r="D8" s="65">
        <v>92</v>
      </c>
      <c r="E8" s="65"/>
      <c r="F8" s="66"/>
      <c r="G8" s="67"/>
    </row>
    <row r="9" spans="1:7" x14ac:dyDescent="0.2">
      <c r="A9" s="62">
        <v>2</v>
      </c>
      <c r="B9" s="63" t="s">
        <v>73</v>
      </c>
      <c r="C9" s="64" t="s">
        <v>72</v>
      </c>
      <c r="D9" s="65">
        <v>44</v>
      </c>
      <c r="E9" s="65"/>
      <c r="F9" s="66"/>
      <c r="G9" s="67"/>
    </row>
    <row r="10" spans="1:7" x14ac:dyDescent="0.2">
      <c r="A10" s="62">
        <v>3</v>
      </c>
      <c r="B10" s="63" t="s">
        <v>74</v>
      </c>
      <c r="C10" s="64" t="s">
        <v>72</v>
      </c>
      <c r="D10" s="65">
        <v>8</v>
      </c>
      <c r="E10" s="65"/>
      <c r="F10" s="66"/>
      <c r="G10" s="67"/>
    </row>
    <row r="11" spans="1:7" x14ac:dyDescent="0.2">
      <c r="A11" s="62">
        <v>4</v>
      </c>
      <c r="B11" s="63" t="s">
        <v>75</v>
      </c>
      <c r="C11" s="64" t="s">
        <v>72</v>
      </c>
      <c r="D11" s="65">
        <v>82</v>
      </c>
      <c r="E11" s="65"/>
      <c r="F11" s="66"/>
      <c r="G11" s="67"/>
    </row>
    <row r="12" spans="1:7" x14ac:dyDescent="0.2">
      <c r="A12" s="62">
        <v>5</v>
      </c>
      <c r="B12" s="63" t="s">
        <v>76</v>
      </c>
      <c r="C12" s="64" t="s">
        <v>72</v>
      </c>
      <c r="D12" s="65">
        <v>2</v>
      </c>
      <c r="E12" s="65"/>
      <c r="F12" s="66"/>
      <c r="G12" s="67"/>
    </row>
    <row r="13" spans="1:7" x14ac:dyDescent="0.2">
      <c r="A13" s="62">
        <v>6</v>
      </c>
      <c r="B13" s="63" t="s">
        <v>77</v>
      </c>
      <c r="C13" s="64" t="s">
        <v>78</v>
      </c>
      <c r="D13" s="65">
        <v>1</v>
      </c>
      <c r="E13" s="65"/>
      <c r="F13" s="66"/>
      <c r="G13" s="67"/>
    </row>
    <row r="14" spans="1:7" x14ac:dyDescent="0.2">
      <c r="A14" s="62">
        <v>7</v>
      </c>
      <c r="B14" s="63" t="s">
        <v>79</v>
      </c>
      <c r="C14" s="64" t="s">
        <v>78</v>
      </c>
      <c r="D14" s="65">
        <v>2</v>
      </c>
      <c r="E14" s="65"/>
      <c r="F14" s="66"/>
      <c r="G14" s="67"/>
    </row>
    <row r="15" spans="1:7" x14ac:dyDescent="0.2">
      <c r="A15" s="62">
        <v>8</v>
      </c>
      <c r="B15" s="63" t="s">
        <v>80</v>
      </c>
      <c r="C15" s="64" t="s">
        <v>78</v>
      </c>
      <c r="D15" s="65">
        <v>7</v>
      </c>
      <c r="E15" s="65"/>
      <c r="F15" s="66"/>
      <c r="G15" s="67"/>
    </row>
    <row r="16" spans="1:7" x14ac:dyDescent="0.2">
      <c r="A16" s="62">
        <v>9</v>
      </c>
      <c r="B16" s="63" t="s">
        <v>81</v>
      </c>
      <c r="C16" s="64" t="s">
        <v>78</v>
      </c>
      <c r="D16" s="65">
        <v>2</v>
      </c>
      <c r="E16" s="65"/>
      <c r="F16" s="66"/>
      <c r="G16" s="67"/>
    </row>
    <row r="17" spans="1:7" x14ac:dyDescent="0.2">
      <c r="A17" s="62">
        <v>10</v>
      </c>
      <c r="B17" s="63" t="s">
        <v>82</v>
      </c>
      <c r="C17" s="64" t="s">
        <v>78</v>
      </c>
      <c r="D17" s="65">
        <v>1</v>
      </c>
      <c r="E17" s="65"/>
      <c r="F17" s="66"/>
      <c r="G17" s="67"/>
    </row>
    <row r="18" spans="1:7" x14ac:dyDescent="0.2">
      <c r="A18" s="62">
        <v>11</v>
      </c>
      <c r="B18" s="63" t="s">
        <v>83</v>
      </c>
      <c r="C18" s="64" t="s">
        <v>78</v>
      </c>
      <c r="D18" s="65">
        <v>4</v>
      </c>
      <c r="E18" s="65"/>
      <c r="F18" s="66"/>
      <c r="G18" s="67"/>
    </row>
    <row r="19" spans="1:7" x14ac:dyDescent="0.2">
      <c r="A19" s="62">
        <v>12</v>
      </c>
      <c r="B19" s="63" t="s">
        <v>84</v>
      </c>
      <c r="C19" s="64" t="s">
        <v>78</v>
      </c>
      <c r="D19" s="65">
        <v>3</v>
      </c>
      <c r="E19" s="65"/>
      <c r="F19" s="66"/>
      <c r="G19" s="67"/>
    </row>
    <row r="20" spans="1:7" x14ac:dyDescent="0.2">
      <c r="A20" s="62">
        <v>13</v>
      </c>
      <c r="B20" s="63" t="s">
        <v>85</v>
      </c>
      <c r="C20" s="64" t="s">
        <v>78</v>
      </c>
      <c r="D20" s="65">
        <v>2</v>
      </c>
      <c r="E20" s="65"/>
      <c r="F20" s="66"/>
      <c r="G20" s="67"/>
    </row>
    <row r="21" spans="1:7" x14ac:dyDescent="0.2">
      <c r="A21" s="62">
        <v>14</v>
      </c>
      <c r="B21" s="63" t="s">
        <v>86</v>
      </c>
      <c r="C21" s="64" t="s">
        <v>78</v>
      </c>
      <c r="D21" s="65">
        <v>1</v>
      </c>
      <c r="E21" s="65"/>
      <c r="F21" s="66"/>
      <c r="G21" s="67"/>
    </row>
    <row r="22" spans="1:7" x14ac:dyDescent="0.2">
      <c r="A22" s="62">
        <v>15</v>
      </c>
      <c r="B22" s="63" t="s">
        <v>87</v>
      </c>
      <c r="C22" s="64" t="s">
        <v>78</v>
      </c>
      <c r="D22" s="65">
        <v>2</v>
      </c>
      <c r="E22" s="65"/>
      <c r="F22" s="66"/>
      <c r="G22" s="67"/>
    </row>
    <row r="23" spans="1:7" x14ac:dyDescent="0.2">
      <c r="A23" s="62">
        <v>16</v>
      </c>
      <c r="B23" s="63" t="s">
        <v>88</v>
      </c>
      <c r="C23" s="64" t="s">
        <v>78</v>
      </c>
      <c r="D23" s="65">
        <v>3</v>
      </c>
      <c r="E23" s="65"/>
      <c r="F23" s="66"/>
      <c r="G23" s="67"/>
    </row>
    <row r="24" spans="1:7" x14ac:dyDescent="0.2">
      <c r="A24" s="62">
        <v>17</v>
      </c>
      <c r="B24" s="63" t="s">
        <v>89</v>
      </c>
      <c r="C24" s="64" t="s">
        <v>78</v>
      </c>
      <c r="D24" s="65">
        <v>1</v>
      </c>
      <c r="E24" s="65"/>
      <c r="F24" s="66"/>
      <c r="G24" s="67"/>
    </row>
    <row r="25" spans="1:7" x14ac:dyDescent="0.2">
      <c r="A25" s="62">
        <v>18</v>
      </c>
      <c r="B25" s="63" t="s">
        <v>90</v>
      </c>
      <c r="C25" s="64" t="s">
        <v>2</v>
      </c>
      <c r="D25" s="65">
        <v>49</v>
      </c>
      <c r="E25" s="65"/>
      <c r="F25" s="66"/>
      <c r="G25" s="67"/>
    </row>
    <row r="26" spans="1:7" x14ac:dyDescent="0.2">
      <c r="A26" s="62">
        <v>19</v>
      </c>
      <c r="B26" s="63" t="s">
        <v>91</v>
      </c>
      <c r="C26" s="64" t="s">
        <v>2</v>
      </c>
      <c r="D26" s="65">
        <v>5</v>
      </c>
      <c r="E26" s="65"/>
      <c r="F26" s="66"/>
      <c r="G26" s="67"/>
    </row>
    <row r="27" spans="1:7" x14ac:dyDescent="0.2">
      <c r="A27" s="62">
        <v>20</v>
      </c>
      <c r="B27" s="63" t="s">
        <v>92</v>
      </c>
      <c r="C27" s="64" t="s">
        <v>72</v>
      </c>
      <c r="D27" s="65">
        <v>102</v>
      </c>
      <c r="E27" s="65"/>
      <c r="F27" s="66"/>
      <c r="G27" s="67"/>
    </row>
    <row r="28" spans="1:7" x14ac:dyDescent="0.2">
      <c r="A28" s="62">
        <v>21</v>
      </c>
      <c r="B28" s="63" t="s">
        <v>93</v>
      </c>
      <c r="C28" s="64" t="s">
        <v>72</v>
      </c>
      <c r="D28" s="65">
        <v>159</v>
      </c>
      <c r="E28" s="65"/>
      <c r="F28" s="66"/>
      <c r="G28" s="67"/>
    </row>
    <row r="29" spans="1:7" x14ac:dyDescent="0.2">
      <c r="A29" s="62">
        <v>22</v>
      </c>
      <c r="B29" s="63" t="s">
        <v>94</v>
      </c>
      <c r="C29" s="64" t="s">
        <v>72</v>
      </c>
      <c r="D29" s="65">
        <v>123</v>
      </c>
      <c r="E29" s="65"/>
      <c r="F29" s="66"/>
      <c r="G29" s="67"/>
    </row>
    <row r="30" spans="1:7" x14ac:dyDescent="0.2">
      <c r="A30" s="62">
        <v>23</v>
      </c>
      <c r="B30" s="63" t="s">
        <v>95</v>
      </c>
      <c r="C30" s="64" t="s">
        <v>72</v>
      </c>
      <c r="D30" s="65">
        <v>109</v>
      </c>
      <c r="E30" s="65"/>
      <c r="F30" s="66"/>
      <c r="G30" s="67"/>
    </row>
    <row r="31" spans="1:7" x14ac:dyDescent="0.2">
      <c r="A31" s="62">
        <v>24</v>
      </c>
      <c r="B31" s="63" t="s">
        <v>96</v>
      </c>
      <c r="C31" s="64" t="s">
        <v>72</v>
      </c>
      <c r="D31" s="65">
        <v>27</v>
      </c>
      <c r="E31" s="65"/>
      <c r="F31" s="66"/>
      <c r="G31" s="67"/>
    </row>
    <row r="32" spans="1:7" x14ac:dyDescent="0.2">
      <c r="A32" s="62">
        <v>25</v>
      </c>
      <c r="B32" s="63" t="s">
        <v>97</v>
      </c>
      <c r="C32" s="64" t="s">
        <v>78</v>
      </c>
      <c r="D32" s="65">
        <v>1</v>
      </c>
      <c r="E32" s="65"/>
      <c r="F32" s="66"/>
      <c r="G32" s="67"/>
    </row>
    <row r="33" spans="1:7" x14ac:dyDescent="0.2">
      <c r="A33" s="62">
        <v>26</v>
      </c>
      <c r="B33" s="63" t="s">
        <v>98</v>
      </c>
      <c r="C33" s="64" t="s">
        <v>99</v>
      </c>
      <c r="D33" s="65">
        <v>5</v>
      </c>
      <c r="E33" s="65"/>
      <c r="F33" s="66"/>
      <c r="G33" s="67"/>
    </row>
    <row r="34" spans="1:7" x14ac:dyDescent="0.2">
      <c r="A34" s="62">
        <v>27</v>
      </c>
      <c r="B34" s="63" t="s">
        <v>100</v>
      </c>
      <c r="C34" s="64" t="s">
        <v>99</v>
      </c>
      <c r="D34" s="65">
        <v>136</v>
      </c>
      <c r="E34" s="65"/>
      <c r="F34" s="66"/>
      <c r="G34" s="67"/>
    </row>
    <row r="35" spans="1:7" x14ac:dyDescent="0.2">
      <c r="A35" s="62">
        <v>28</v>
      </c>
      <c r="B35" s="63" t="s">
        <v>101</v>
      </c>
      <c r="C35" s="64" t="s">
        <v>78</v>
      </c>
      <c r="D35" s="65">
        <v>1</v>
      </c>
      <c r="E35" s="65"/>
      <c r="F35" s="66"/>
      <c r="G35" s="67"/>
    </row>
    <row r="36" spans="1:7" x14ac:dyDescent="0.2">
      <c r="A36" s="62">
        <v>29</v>
      </c>
      <c r="B36" s="63" t="s">
        <v>102</v>
      </c>
      <c r="C36" s="64" t="s">
        <v>78</v>
      </c>
      <c r="D36" s="65">
        <v>1</v>
      </c>
      <c r="E36" s="65"/>
      <c r="F36" s="66"/>
      <c r="G36" s="67"/>
    </row>
    <row r="37" spans="1:7" ht="22.5" x14ac:dyDescent="0.2">
      <c r="A37" s="68">
        <v>30</v>
      </c>
      <c r="B37" s="63" t="s">
        <v>103</v>
      </c>
      <c r="C37" s="64" t="s">
        <v>78</v>
      </c>
      <c r="D37" s="65">
        <v>15</v>
      </c>
      <c r="E37" s="65"/>
      <c r="F37" s="66"/>
      <c r="G37" s="67"/>
    </row>
    <row r="38" spans="1:7" x14ac:dyDescent="0.2">
      <c r="A38" s="62">
        <v>31</v>
      </c>
      <c r="B38" s="63" t="s">
        <v>104</v>
      </c>
      <c r="C38" s="64" t="s">
        <v>78</v>
      </c>
      <c r="D38" s="65">
        <v>2</v>
      </c>
      <c r="E38" s="65"/>
      <c r="F38" s="66"/>
      <c r="G38" s="67"/>
    </row>
    <row r="39" spans="1:7" x14ac:dyDescent="0.2">
      <c r="A39" s="62">
        <v>32</v>
      </c>
      <c r="B39" s="63" t="s">
        <v>105</v>
      </c>
      <c r="C39" s="64" t="s">
        <v>78</v>
      </c>
      <c r="D39" s="65">
        <v>1</v>
      </c>
      <c r="E39" s="65"/>
      <c r="F39" s="66"/>
      <c r="G39" s="67"/>
    </row>
    <row r="40" spans="1:7" x14ac:dyDescent="0.2">
      <c r="A40" s="62">
        <v>33</v>
      </c>
      <c r="B40" s="63" t="s">
        <v>106</v>
      </c>
      <c r="C40" s="64" t="s">
        <v>99</v>
      </c>
      <c r="D40" s="65">
        <v>12</v>
      </c>
      <c r="E40" s="65"/>
      <c r="F40" s="66"/>
      <c r="G40" s="67"/>
    </row>
    <row r="41" spans="1:7" x14ac:dyDescent="0.2">
      <c r="A41" s="62">
        <v>34</v>
      </c>
      <c r="B41" s="63" t="s">
        <v>107</v>
      </c>
      <c r="C41" s="64" t="s">
        <v>99</v>
      </c>
      <c r="D41" s="65">
        <v>6</v>
      </c>
      <c r="E41" s="65"/>
      <c r="F41" s="66"/>
      <c r="G41" s="67"/>
    </row>
    <row r="42" spans="1:7" x14ac:dyDescent="0.2">
      <c r="A42" s="62">
        <v>35</v>
      </c>
      <c r="B42" s="63" t="s">
        <v>108</v>
      </c>
      <c r="C42" s="64" t="s">
        <v>99</v>
      </c>
      <c r="D42" s="65">
        <v>56</v>
      </c>
      <c r="E42" s="65"/>
      <c r="F42" s="66"/>
      <c r="G42" s="67"/>
    </row>
    <row r="43" spans="1:7" x14ac:dyDescent="0.2">
      <c r="A43" s="69"/>
      <c r="B43" s="70" t="s">
        <v>109</v>
      </c>
      <c r="C43" s="69"/>
      <c r="D43" s="71"/>
      <c r="E43" s="71"/>
      <c r="F43" s="72">
        <f>SUM(F8:F42)</f>
        <v>0</v>
      </c>
    </row>
    <row r="44" spans="1:7" x14ac:dyDescent="0.2">
      <c r="A44" s="57" t="s">
        <v>69</v>
      </c>
      <c r="B44" s="58" t="s">
        <v>110</v>
      </c>
      <c r="C44" s="59"/>
      <c r="D44" s="60"/>
      <c r="E44" s="60"/>
      <c r="F44" s="61"/>
    </row>
    <row r="45" spans="1:7" x14ac:dyDescent="0.2">
      <c r="A45" s="62">
        <v>1</v>
      </c>
      <c r="B45" s="63" t="s">
        <v>111</v>
      </c>
      <c r="C45" s="64" t="s">
        <v>72</v>
      </c>
      <c r="D45" s="65">
        <v>22</v>
      </c>
      <c r="E45" s="65"/>
      <c r="F45" s="66"/>
    </row>
    <row r="46" spans="1:7" x14ac:dyDescent="0.2">
      <c r="A46" s="62">
        <v>2</v>
      </c>
      <c r="B46" s="63" t="s">
        <v>112</v>
      </c>
      <c r="C46" s="64" t="s">
        <v>78</v>
      </c>
      <c r="D46" s="65">
        <v>4</v>
      </c>
      <c r="E46" s="65"/>
      <c r="F46" s="66"/>
    </row>
    <row r="47" spans="1:7" ht="22.5" x14ac:dyDescent="0.2">
      <c r="A47" s="62">
        <v>3</v>
      </c>
      <c r="B47" s="63" t="s">
        <v>113</v>
      </c>
      <c r="C47" s="64" t="s">
        <v>72</v>
      </c>
      <c r="D47" s="65">
        <v>560</v>
      </c>
      <c r="E47" s="65"/>
      <c r="F47" s="66"/>
    </row>
    <row r="48" spans="1:7" x14ac:dyDescent="0.2">
      <c r="A48" s="62">
        <v>4</v>
      </c>
      <c r="B48" s="63" t="s">
        <v>114</v>
      </c>
      <c r="C48" s="64" t="s">
        <v>72</v>
      </c>
      <c r="D48" s="65">
        <v>32</v>
      </c>
      <c r="E48" s="65"/>
      <c r="F48" s="66"/>
    </row>
    <row r="49" spans="1:6" x14ac:dyDescent="0.2">
      <c r="A49" s="62">
        <v>5</v>
      </c>
      <c r="B49" s="63" t="s">
        <v>115</v>
      </c>
      <c r="C49" s="64" t="s">
        <v>78</v>
      </c>
      <c r="D49" s="65">
        <v>2</v>
      </c>
      <c r="E49" s="65"/>
      <c r="F49" s="66"/>
    </row>
    <row r="50" spans="1:6" ht="15" customHeight="1" x14ac:dyDescent="0.2">
      <c r="A50" s="62">
        <v>6</v>
      </c>
      <c r="B50" s="73" t="s">
        <v>116</v>
      </c>
      <c r="C50" s="64" t="s">
        <v>2</v>
      </c>
      <c r="D50" s="65">
        <v>1</v>
      </c>
      <c r="E50" s="65"/>
      <c r="F50" s="66"/>
    </row>
    <row r="51" spans="1:6" x14ac:dyDescent="0.2">
      <c r="A51" s="62">
        <v>7</v>
      </c>
      <c r="B51" s="74" t="s">
        <v>117</v>
      </c>
      <c r="C51" s="64" t="s">
        <v>99</v>
      </c>
      <c r="D51" s="65">
        <v>26</v>
      </c>
      <c r="E51" s="65"/>
      <c r="F51" s="66"/>
    </row>
    <row r="52" spans="1:6" x14ac:dyDescent="0.2">
      <c r="A52" s="69"/>
      <c r="B52" s="70" t="s">
        <v>118</v>
      </c>
      <c r="C52" s="69"/>
      <c r="D52" s="71"/>
      <c r="E52" s="71"/>
      <c r="F52" s="72">
        <f>SUM(F45:F51)</f>
        <v>0</v>
      </c>
    </row>
    <row r="53" spans="1:6" x14ac:dyDescent="0.2">
      <c r="A53" s="75"/>
      <c r="B53" s="76"/>
      <c r="C53" s="75"/>
      <c r="D53" s="77"/>
      <c r="E53" s="77"/>
      <c r="F53" s="78"/>
    </row>
    <row r="54" spans="1:6" x14ac:dyDescent="0.2">
      <c r="A54" s="75"/>
      <c r="B54" s="76"/>
      <c r="C54" s="75"/>
      <c r="D54" s="77"/>
      <c r="E54" s="77"/>
      <c r="F54" s="78"/>
    </row>
    <row r="55" spans="1:6" x14ac:dyDescent="0.2">
      <c r="A55" s="75"/>
      <c r="B55" s="76"/>
      <c r="C55" s="75"/>
      <c r="D55" s="77"/>
      <c r="E55" s="77"/>
      <c r="F55" s="78"/>
    </row>
    <row r="56" spans="1:6" x14ac:dyDescent="0.2">
      <c r="A56" s="75"/>
      <c r="B56" s="76"/>
      <c r="C56" s="75"/>
      <c r="D56" s="77"/>
      <c r="E56" s="77"/>
      <c r="F56" s="78"/>
    </row>
    <row r="57" spans="1:6" x14ac:dyDescent="0.2">
      <c r="A57" s="75"/>
      <c r="B57" s="76"/>
      <c r="C57" s="75"/>
      <c r="D57" s="77"/>
      <c r="E57" s="77"/>
      <c r="F57" s="78"/>
    </row>
    <row r="58" spans="1:6" x14ac:dyDescent="0.2">
      <c r="A58" s="75"/>
      <c r="B58" s="76"/>
      <c r="C58" s="75"/>
      <c r="D58" s="77"/>
      <c r="E58" s="77"/>
      <c r="F58" s="78"/>
    </row>
    <row r="59" spans="1:6" x14ac:dyDescent="0.2">
      <c r="A59" s="75"/>
      <c r="B59" s="76"/>
      <c r="C59" s="75"/>
      <c r="D59" s="77"/>
      <c r="E59" s="77"/>
      <c r="F59" s="78"/>
    </row>
    <row r="60" spans="1:6" x14ac:dyDescent="0.2">
      <c r="A60" s="75"/>
      <c r="B60" s="76"/>
      <c r="C60" s="75"/>
      <c r="D60" s="77"/>
      <c r="E60" s="77"/>
      <c r="F60" s="78"/>
    </row>
    <row r="61" spans="1:6" x14ac:dyDescent="0.2">
      <c r="A61" s="75"/>
      <c r="B61" s="76"/>
      <c r="C61" s="75"/>
      <c r="D61" s="77"/>
      <c r="E61" s="77"/>
      <c r="F61" s="78"/>
    </row>
    <row r="62" spans="1:6" x14ac:dyDescent="0.2">
      <c r="A62" s="75"/>
      <c r="B62" s="76"/>
      <c r="C62" s="75"/>
      <c r="D62" s="77"/>
      <c r="E62" s="77"/>
      <c r="F62" s="78"/>
    </row>
    <row r="63" spans="1:6" x14ac:dyDescent="0.2">
      <c r="A63" s="75"/>
      <c r="B63" s="76"/>
      <c r="C63" s="75"/>
      <c r="D63" s="77"/>
      <c r="E63" s="77"/>
      <c r="F63" s="78"/>
    </row>
    <row r="64" spans="1:6" x14ac:dyDescent="0.2">
      <c r="A64" s="75"/>
      <c r="B64" s="76"/>
      <c r="C64" s="75"/>
      <c r="D64" s="77"/>
      <c r="E64" s="77"/>
      <c r="F64" s="78"/>
    </row>
    <row r="65" spans="1:8" x14ac:dyDescent="0.2">
      <c r="A65" s="75"/>
      <c r="B65" s="76"/>
      <c r="C65" s="75"/>
      <c r="D65" s="77"/>
      <c r="E65" s="77"/>
      <c r="F65" s="78"/>
    </row>
    <row r="66" spans="1:8" x14ac:dyDescent="0.2">
      <c r="A66" s="75"/>
      <c r="B66" s="76"/>
      <c r="C66" s="75"/>
      <c r="D66" s="77"/>
      <c r="E66" s="77"/>
      <c r="F66" s="78"/>
    </row>
    <row r="67" spans="1:8" x14ac:dyDescent="0.2">
      <c r="A67" s="75"/>
      <c r="B67" s="76"/>
      <c r="C67" s="75"/>
      <c r="D67" s="77"/>
      <c r="E67" s="77"/>
      <c r="F67" s="78"/>
    </row>
    <row r="68" spans="1:8" x14ac:dyDescent="0.2">
      <c r="A68" s="79"/>
      <c r="B68" s="79"/>
      <c r="C68" s="79"/>
      <c r="D68" s="79"/>
      <c r="E68" s="80"/>
      <c r="F68" s="79"/>
      <c r="G68" s="79"/>
      <c r="H68" s="79"/>
    </row>
    <row r="69" spans="1:8" ht="16.5" thickBot="1" x14ac:dyDescent="0.3">
      <c r="A69" s="79"/>
      <c r="B69" s="81" t="s">
        <v>119</v>
      </c>
      <c r="C69" s="79"/>
      <c r="D69" s="79"/>
      <c r="E69" s="79"/>
      <c r="F69" s="79"/>
      <c r="G69" s="79"/>
      <c r="H69" s="79"/>
    </row>
    <row r="70" spans="1:8" ht="13.5" thickBot="1" x14ac:dyDescent="0.25">
      <c r="A70" s="82"/>
      <c r="B70" s="83" t="s">
        <v>120</v>
      </c>
      <c r="C70" s="84"/>
      <c r="D70" s="85" t="s">
        <v>121</v>
      </c>
      <c r="E70" s="85" t="s">
        <v>37</v>
      </c>
      <c r="F70" s="86" t="s">
        <v>122</v>
      </c>
    </row>
    <row r="71" spans="1:8" x14ac:dyDescent="0.2">
      <c r="A71" s="87" t="s">
        <v>123</v>
      </c>
      <c r="B71" s="88" t="s">
        <v>70</v>
      </c>
      <c r="C71" s="89"/>
      <c r="D71" s="90">
        <f>F8+F9+F10+F11+F12+F13+F15+F16+F17+F18+F19+F22+F23+F24+F25+F26+F27+F28+F29+F30+F31+F37+F38+F39</f>
        <v>0</v>
      </c>
      <c r="E71" s="90">
        <f>F14+F20+F21+F32+F33+F34+F35+F36+F40+F41+F42</f>
        <v>0</v>
      </c>
      <c r="F71" s="91">
        <f>D71+E71</f>
        <v>0</v>
      </c>
    </row>
    <row r="72" spans="1:8" ht="13.5" thickBot="1" x14ac:dyDescent="0.25">
      <c r="A72" s="87" t="s">
        <v>124</v>
      </c>
      <c r="B72" s="88" t="s">
        <v>125</v>
      </c>
      <c r="C72" s="89"/>
      <c r="D72" s="90">
        <f>F45+F46+F47+F48+F49+F50</f>
        <v>0</v>
      </c>
      <c r="E72" s="90">
        <f>F51</f>
        <v>0</v>
      </c>
      <c r="F72" s="91">
        <f>D72+E72</f>
        <v>0</v>
      </c>
    </row>
    <row r="73" spans="1:8" ht="13.5" thickBot="1" x14ac:dyDescent="0.25">
      <c r="A73" s="92"/>
      <c r="B73" s="83" t="s">
        <v>126</v>
      </c>
      <c r="C73" s="93"/>
      <c r="D73" s="94">
        <f>D71+D72</f>
        <v>0</v>
      </c>
      <c r="E73" s="94">
        <f>E71+E72</f>
        <v>0</v>
      </c>
      <c r="F73" s="95">
        <f>F43+F52</f>
        <v>0</v>
      </c>
    </row>
    <row r="74" spans="1:8" x14ac:dyDescent="0.2">
      <c r="A74" s="96"/>
      <c r="B74" s="96"/>
      <c r="C74" s="96"/>
      <c r="D74" s="96"/>
      <c r="E74" s="96"/>
      <c r="F74" s="96"/>
      <c r="G74" s="96"/>
      <c r="H74" s="96"/>
    </row>
    <row r="75" spans="1:8" x14ac:dyDescent="0.2">
      <c r="D75" s="38"/>
    </row>
    <row r="76" spans="1:8" x14ac:dyDescent="0.2">
      <c r="D76" s="38"/>
    </row>
    <row r="77" spans="1:8" x14ac:dyDescent="0.2">
      <c r="D77" s="38"/>
    </row>
    <row r="78" spans="1:8" x14ac:dyDescent="0.2">
      <c r="D78" s="38"/>
    </row>
    <row r="79" spans="1:8" x14ac:dyDescent="0.2">
      <c r="D79" s="38"/>
    </row>
    <row r="80" spans="1:8" x14ac:dyDescent="0.2">
      <c r="D80" s="38"/>
    </row>
    <row r="81" spans="1:6" x14ac:dyDescent="0.2">
      <c r="D81" s="38"/>
    </row>
    <row r="82" spans="1:6" x14ac:dyDescent="0.2">
      <c r="A82" s="97"/>
      <c r="B82" s="97"/>
      <c r="C82" s="97"/>
      <c r="D82" s="97"/>
      <c r="E82" s="97"/>
      <c r="F82" s="97"/>
    </row>
    <row r="83" spans="1:6" x14ac:dyDescent="0.2">
      <c r="A83" s="97"/>
      <c r="B83" s="97"/>
      <c r="C83" s="97"/>
      <c r="D83" s="97"/>
      <c r="E83" s="97"/>
      <c r="F83" s="97"/>
    </row>
    <row r="84" spans="1:6" x14ac:dyDescent="0.2">
      <c r="A84" s="97"/>
      <c r="B84" s="97"/>
      <c r="C84" s="97"/>
      <c r="D84" s="97"/>
      <c r="E84" s="97"/>
      <c r="F84" s="97"/>
    </row>
    <row r="85" spans="1:6" x14ac:dyDescent="0.2">
      <c r="A85" s="97"/>
      <c r="B85" s="97"/>
      <c r="C85" s="97"/>
      <c r="D85" s="97"/>
      <c r="E85" s="97"/>
      <c r="F85" s="97"/>
    </row>
    <row r="86" spans="1:6" x14ac:dyDescent="0.2">
      <c r="D86" s="38"/>
    </row>
    <row r="87" spans="1:6" x14ac:dyDescent="0.2">
      <c r="D87" s="38"/>
    </row>
    <row r="88" spans="1:6" x14ac:dyDescent="0.2">
      <c r="D88" s="38"/>
    </row>
    <row r="89" spans="1:6" x14ac:dyDescent="0.2">
      <c r="D89" s="38"/>
    </row>
    <row r="90" spans="1:6" x14ac:dyDescent="0.2">
      <c r="D90" s="38"/>
    </row>
    <row r="91" spans="1:6" x14ac:dyDescent="0.2">
      <c r="D91" s="38"/>
    </row>
    <row r="92" spans="1:6" x14ac:dyDescent="0.2">
      <c r="D92" s="38"/>
    </row>
    <row r="93" spans="1:6" x14ac:dyDescent="0.2">
      <c r="D93" s="38"/>
    </row>
    <row r="94" spans="1:6" x14ac:dyDescent="0.2">
      <c r="D94" s="38"/>
    </row>
    <row r="95" spans="1:6" x14ac:dyDescent="0.2">
      <c r="D95" s="38"/>
    </row>
    <row r="96" spans="1:6" x14ac:dyDescent="0.2">
      <c r="D96" s="38"/>
    </row>
    <row r="97" spans="4:4" x14ac:dyDescent="0.2">
      <c r="D97" s="38"/>
    </row>
    <row r="98" spans="4:4" x14ac:dyDescent="0.2">
      <c r="D98" s="38"/>
    </row>
    <row r="99" spans="4:4" x14ac:dyDescent="0.2">
      <c r="D99" s="38"/>
    </row>
    <row r="100" spans="4:4" x14ac:dyDescent="0.2">
      <c r="D100" s="38"/>
    </row>
    <row r="101" spans="4:4" x14ac:dyDescent="0.2">
      <c r="D101" s="38"/>
    </row>
    <row r="102" spans="4:4" x14ac:dyDescent="0.2">
      <c r="D102" s="38"/>
    </row>
    <row r="103" spans="4:4" x14ac:dyDescent="0.2">
      <c r="D103" s="38"/>
    </row>
    <row r="104" spans="4:4" x14ac:dyDescent="0.2">
      <c r="D104" s="38"/>
    </row>
    <row r="105" spans="4:4" x14ac:dyDescent="0.2">
      <c r="D105" s="38"/>
    </row>
    <row r="106" spans="4:4" x14ac:dyDescent="0.2">
      <c r="D106" s="38"/>
    </row>
    <row r="107" spans="4:4" x14ac:dyDescent="0.2">
      <c r="D107" s="38"/>
    </row>
    <row r="108" spans="4:4" x14ac:dyDescent="0.2">
      <c r="D108" s="38"/>
    </row>
    <row r="109" spans="4:4" x14ac:dyDescent="0.2">
      <c r="D109" s="38"/>
    </row>
    <row r="110" spans="4:4" x14ac:dyDescent="0.2">
      <c r="D110" s="38"/>
    </row>
    <row r="111" spans="4:4" x14ac:dyDescent="0.2">
      <c r="D111" s="38"/>
    </row>
    <row r="112" spans="4:4" x14ac:dyDescent="0.2">
      <c r="D112" s="38"/>
    </row>
    <row r="113" spans="1:6" x14ac:dyDescent="0.2">
      <c r="D113" s="38"/>
    </row>
    <row r="114" spans="1:6" x14ac:dyDescent="0.2">
      <c r="D114" s="38"/>
    </row>
    <row r="115" spans="1:6" x14ac:dyDescent="0.2">
      <c r="D115" s="38"/>
    </row>
    <row r="116" spans="1:6" x14ac:dyDescent="0.2">
      <c r="D116" s="38"/>
    </row>
    <row r="117" spans="1:6" x14ac:dyDescent="0.2">
      <c r="A117" s="98"/>
    </row>
    <row r="118" spans="1:6" x14ac:dyDescent="0.2">
      <c r="A118" s="97"/>
      <c r="B118" s="100"/>
      <c r="C118" s="100"/>
      <c r="D118" s="101"/>
      <c r="E118" s="100"/>
      <c r="F118" s="102"/>
    </row>
    <row r="119" spans="1:6" x14ac:dyDescent="0.2">
      <c r="A119" s="103"/>
      <c r="B119" s="97"/>
      <c r="C119" s="97"/>
      <c r="D119" s="104"/>
      <c r="E119" s="97"/>
      <c r="F119" s="97"/>
    </row>
    <row r="120" spans="1:6" x14ac:dyDescent="0.2">
      <c r="A120" s="97"/>
      <c r="B120" s="97"/>
      <c r="C120" s="97"/>
      <c r="D120" s="104"/>
      <c r="E120" s="97"/>
      <c r="F120" s="97"/>
    </row>
    <row r="121" spans="1:6" x14ac:dyDescent="0.2">
      <c r="A121" s="97"/>
      <c r="B121" s="97"/>
      <c r="C121" s="97"/>
      <c r="D121" s="104"/>
      <c r="E121" s="97"/>
      <c r="F121" s="97"/>
    </row>
    <row r="122" spans="1:6" x14ac:dyDescent="0.2">
      <c r="A122" s="97"/>
      <c r="B122" s="97"/>
      <c r="C122" s="97"/>
      <c r="D122" s="104"/>
      <c r="E122" s="97"/>
      <c r="F122" s="97"/>
    </row>
    <row r="123" spans="1:6" x14ac:dyDescent="0.2">
      <c r="A123" s="97"/>
      <c r="B123" s="97"/>
      <c r="C123" s="97"/>
      <c r="D123" s="104"/>
      <c r="E123" s="97"/>
      <c r="F123" s="97"/>
    </row>
    <row r="124" spans="1:6" x14ac:dyDescent="0.2">
      <c r="A124" s="97"/>
      <c r="B124" s="97"/>
      <c r="C124" s="97"/>
      <c r="D124" s="104"/>
      <c r="E124" s="97"/>
      <c r="F124" s="97"/>
    </row>
    <row r="125" spans="1:6" x14ac:dyDescent="0.2">
      <c r="A125" s="97"/>
      <c r="B125" s="97"/>
      <c r="C125" s="97"/>
      <c r="D125" s="104"/>
      <c r="E125" s="97"/>
      <c r="F125" s="97"/>
    </row>
    <row r="126" spans="1:6" x14ac:dyDescent="0.2">
      <c r="A126" s="97"/>
      <c r="B126" s="97"/>
      <c r="C126" s="97"/>
      <c r="D126" s="104"/>
      <c r="E126" s="97"/>
      <c r="F126" s="97"/>
    </row>
    <row r="127" spans="1:6" x14ac:dyDescent="0.2">
      <c r="A127" s="97"/>
      <c r="B127" s="97"/>
      <c r="C127" s="97"/>
      <c r="D127" s="104"/>
      <c r="E127" s="97"/>
      <c r="F127" s="97"/>
    </row>
    <row r="128" spans="1:6" x14ac:dyDescent="0.2">
      <c r="A128" s="97"/>
      <c r="B128" s="97"/>
      <c r="C128" s="97"/>
      <c r="D128" s="104"/>
      <c r="E128" s="97"/>
      <c r="F128" s="97"/>
    </row>
    <row r="129" spans="1:6" x14ac:dyDescent="0.2">
      <c r="A129" s="97"/>
      <c r="B129" s="97"/>
      <c r="C129" s="97"/>
      <c r="D129" s="104"/>
      <c r="E129" s="97"/>
      <c r="F129" s="97"/>
    </row>
    <row r="130" spans="1:6" x14ac:dyDescent="0.2">
      <c r="A130" s="97"/>
      <c r="B130" s="97"/>
      <c r="C130" s="97"/>
      <c r="D130" s="104"/>
      <c r="E130" s="97"/>
      <c r="F130" s="97"/>
    </row>
    <row r="131" spans="1:6" x14ac:dyDescent="0.2">
      <c r="A131" s="97"/>
      <c r="B131" s="97"/>
      <c r="C131" s="97"/>
      <c r="D131" s="104"/>
      <c r="E131" s="97"/>
      <c r="F131" s="97"/>
    </row>
  </sheetData>
  <mergeCells count="2">
    <mergeCell ref="A1:F1"/>
    <mergeCell ref="B3:F3"/>
  </mergeCells>
  <printOptions gridLinesSet="0"/>
  <pageMargins left="0.59055118110236227" right="0.39370078740157483" top="0.19685039370078741" bottom="0.19685039370078741" header="0" footer="0.19685039370078741"/>
  <pageSetup paperSize="9" scale="96" orientation="portrait" r:id="rId1"/>
  <headerFooter alignWithMargins="0"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showZeros="0" zoomScale="130" zoomScaleNormal="130" zoomScaleSheetLayoutView="100" workbookViewId="0">
      <selection activeCell="D4" sqref="D4"/>
    </sheetView>
  </sheetViews>
  <sheetFormatPr defaultRowHeight="12.75" x14ac:dyDescent="0.2"/>
  <cols>
    <col min="1" max="1" width="3.85546875" style="38" customWidth="1"/>
    <col min="2" max="2" width="40.42578125" style="38" customWidth="1"/>
    <col min="3" max="3" width="5.5703125" style="38" customWidth="1"/>
    <col min="4" max="4" width="8.5703125" style="99" customWidth="1"/>
    <col min="5" max="5" width="9.85546875" style="38" customWidth="1"/>
    <col min="6" max="6" width="13.85546875" style="38" customWidth="1"/>
    <col min="7" max="256" width="9.140625" style="38"/>
    <col min="257" max="257" width="3.85546875" style="38" customWidth="1"/>
    <col min="258" max="258" width="40.42578125" style="38" customWidth="1"/>
    <col min="259" max="259" width="5.5703125" style="38" customWidth="1"/>
    <col min="260" max="260" width="8.5703125" style="38" customWidth="1"/>
    <col min="261" max="261" width="9.85546875" style="38" customWidth="1"/>
    <col min="262" max="262" width="13.85546875" style="38" customWidth="1"/>
    <col min="263" max="512" width="9.140625" style="38"/>
    <col min="513" max="513" width="3.85546875" style="38" customWidth="1"/>
    <col min="514" max="514" width="40.42578125" style="38" customWidth="1"/>
    <col min="515" max="515" width="5.5703125" style="38" customWidth="1"/>
    <col min="516" max="516" width="8.5703125" style="38" customWidth="1"/>
    <col min="517" max="517" width="9.85546875" style="38" customWidth="1"/>
    <col min="518" max="518" width="13.85546875" style="38" customWidth="1"/>
    <col min="519" max="768" width="9.140625" style="38"/>
    <col min="769" max="769" width="3.85546875" style="38" customWidth="1"/>
    <col min="770" max="770" width="40.42578125" style="38" customWidth="1"/>
    <col min="771" max="771" width="5.5703125" style="38" customWidth="1"/>
    <col min="772" max="772" width="8.5703125" style="38" customWidth="1"/>
    <col min="773" max="773" width="9.85546875" style="38" customWidth="1"/>
    <col min="774" max="774" width="13.85546875" style="38" customWidth="1"/>
    <col min="775" max="1024" width="9.140625" style="38"/>
    <col min="1025" max="1025" width="3.85546875" style="38" customWidth="1"/>
    <col min="1026" max="1026" width="40.42578125" style="38" customWidth="1"/>
    <col min="1027" max="1027" width="5.5703125" style="38" customWidth="1"/>
    <col min="1028" max="1028" width="8.5703125" style="38" customWidth="1"/>
    <col min="1029" max="1029" width="9.85546875" style="38" customWidth="1"/>
    <col min="1030" max="1030" width="13.85546875" style="38" customWidth="1"/>
    <col min="1031" max="1280" width="9.140625" style="38"/>
    <col min="1281" max="1281" width="3.85546875" style="38" customWidth="1"/>
    <col min="1282" max="1282" width="40.42578125" style="38" customWidth="1"/>
    <col min="1283" max="1283" width="5.5703125" style="38" customWidth="1"/>
    <col min="1284" max="1284" width="8.5703125" style="38" customWidth="1"/>
    <col min="1285" max="1285" width="9.85546875" style="38" customWidth="1"/>
    <col min="1286" max="1286" width="13.85546875" style="38" customWidth="1"/>
    <col min="1287" max="1536" width="9.140625" style="38"/>
    <col min="1537" max="1537" width="3.85546875" style="38" customWidth="1"/>
    <col min="1538" max="1538" width="40.42578125" style="38" customWidth="1"/>
    <col min="1539" max="1539" width="5.5703125" style="38" customWidth="1"/>
    <col min="1540" max="1540" width="8.5703125" style="38" customWidth="1"/>
    <col min="1541" max="1541" width="9.85546875" style="38" customWidth="1"/>
    <col min="1542" max="1542" width="13.85546875" style="38" customWidth="1"/>
    <col min="1543" max="1792" width="9.140625" style="38"/>
    <col min="1793" max="1793" width="3.85546875" style="38" customWidth="1"/>
    <col min="1794" max="1794" width="40.42578125" style="38" customWidth="1"/>
    <col min="1795" max="1795" width="5.5703125" style="38" customWidth="1"/>
    <col min="1796" max="1796" width="8.5703125" style="38" customWidth="1"/>
    <col min="1797" max="1797" width="9.85546875" style="38" customWidth="1"/>
    <col min="1798" max="1798" width="13.85546875" style="38" customWidth="1"/>
    <col min="1799" max="2048" width="9.140625" style="38"/>
    <col min="2049" max="2049" width="3.85546875" style="38" customWidth="1"/>
    <col min="2050" max="2050" width="40.42578125" style="38" customWidth="1"/>
    <col min="2051" max="2051" width="5.5703125" style="38" customWidth="1"/>
    <col min="2052" max="2052" width="8.5703125" style="38" customWidth="1"/>
    <col min="2053" max="2053" width="9.85546875" style="38" customWidth="1"/>
    <col min="2054" max="2054" width="13.85546875" style="38" customWidth="1"/>
    <col min="2055" max="2304" width="9.140625" style="38"/>
    <col min="2305" max="2305" width="3.85546875" style="38" customWidth="1"/>
    <col min="2306" max="2306" width="40.42578125" style="38" customWidth="1"/>
    <col min="2307" max="2307" width="5.5703125" style="38" customWidth="1"/>
    <col min="2308" max="2308" width="8.5703125" style="38" customWidth="1"/>
    <col min="2309" max="2309" width="9.85546875" style="38" customWidth="1"/>
    <col min="2310" max="2310" width="13.85546875" style="38" customWidth="1"/>
    <col min="2311" max="2560" width="9.140625" style="38"/>
    <col min="2561" max="2561" width="3.85546875" style="38" customWidth="1"/>
    <col min="2562" max="2562" width="40.42578125" style="38" customWidth="1"/>
    <col min="2563" max="2563" width="5.5703125" style="38" customWidth="1"/>
    <col min="2564" max="2564" width="8.5703125" style="38" customWidth="1"/>
    <col min="2565" max="2565" width="9.85546875" style="38" customWidth="1"/>
    <col min="2566" max="2566" width="13.85546875" style="38" customWidth="1"/>
    <col min="2567" max="2816" width="9.140625" style="38"/>
    <col min="2817" max="2817" width="3.85546875" style="38" customWidth="1"/>
    <col min="2818" max="2818" width="40.42578125" style="38" customWidth="1"/>
    <col min="2819" max="2819" width="5.5703125" style="38" customWidth="1"/>
    <col min="2820" max="2820" width="8.5703125" style="38" customWidth="1"/>
    <col min="2821" max="2821" width="9.85546875" style="38" customWidth="1"/>
    <col min="2822" max="2822" width="13.85546875" style="38" customWidth="1"/>
    <col min="2823" max="3072" width="9.140625" style="38"/>
    <col min="3073" max="3073" width="3.85546875" style="38" customWidth="1"/>
    <col min="3074" max="3074" width="40.42578125" style="38" customWidth="1"/>
    <col min="3075" max="3075" width="5.5703125" style="38" customWidth="1"/>
    <col min="3076" max="3076" width="8.5703125" style="38" customWidth="1"/>
    <col min="3077" max="3077" width="9.85546875" style="38" customWidth="1"/>
    <col min="3078" max="3078" width="13.85546875" style="38" customWidth="1"/>
    <col min="3079" max="3328" width="9.140625" style="38"/>
    <col min="3329" max="3329" width="3.85546875" style="38" customWidth="1"/>
    <col min="3330" max="3330" width="40.42578125" style="38" customWidth="1"/>
    <col min="3331" max="3331" width="5.5703125" style="38" customWidth="1"/>
    <col min="3332" max="3332" width="8.5703125" style="38" customWidth="1"/>
    <col min="3333" max="3333" width="9.85546875" style="38" customWidth="1"/>
    <col min="3334" max="3334" width="13.85546875" style="38" customWidth="1"/>
    <col min="3335" max="3584" width="9.140625" style="38"/>
    <col min="3585" max="3585" width="3.85546875" style="38" customWidth="1"/>
    <col min="3586" max="3586" width="40.42578125" style="38" customWidth="1"/>
    <col min="3587" max="3587" width="5.5703125" style="38" customWidth="1"/>
    <col min="3588" max="3588" width="8.5703125" style="38" customWidth="1"/>
    <col min="3589" max="3589" width="9.85546875" style="38" customWidth="1"/>
    <col min="3590" max="3590" width="13.85546875" style="38" customWidth="1"/>
    <col min="3591" max="3840" width="9.140625" style="38"/>
    <col min="3841" max="3841" width="3.85546875" style="38" customWidth="1"/>
    <col min="3842" max="3842" width="40.42578125" style="38" customWidth="1"/>
    <col min="3843" max="3843" width="5.5703125" style="38" customWidth="1"/>
    <col min="3844" max="3844" width="8.5703125" style="38" customWidth="1"/>
    <col min="3845" max="3845" width="9.85546875" style="38" customWidth="1"/>
    <col min="3846" max="3846" width="13.85546875" style="38" customWidth="1"/>
    <col min="3847" max="4096" width="9.140625" style="38"/>
    <col min="4097" max="4097" width="3.85546875" style="38" customWidth="1"/>
    <col min="4098" max="4098" width="40.42578125" style="38" customWidth="1"/>
    <col min="4099" max="4099" width="5.5703125" style="38" customWidth="1"/>
    <col min="4100" max="4100" width="8.5703125" style="38" customWidth="1"/>
    <col min="4101" max="4101" width="9.85546875" style="38" customWidth="1"/>
    <col min="4102" max="4102" width="13.85546875" style="38" customWidth="1"/>
    <col min="4103" max="4352" width="9.140625" style="38"/>
    <col min="4353" max="4353" width="3.85546875" style="38" customWidth="1"/>
    <col min="4354" max="4354" width="40.42578125" style="38" customWidth="1"/>
    <col min="4355" max="4355" width="5.5703125" style="38" customWidth="1"/>
    <col min="4356" max="4356" width="8.5703125" style="38" customWidth="1"/>
    <col min="4357" max="4357" width="9.85546875" style="38" customWidth="1"/>
    <col min="4358" max="4358" width="13.85546875" style="38" customWidth="1"/>
    <col min="4359" max="4608" width="9.140625" style="38"/>
    <col min="4609" max="4609" width="3.85546875" style="38" customWidth="1"/>
    <col min="4610" max="4610" width="40.42578125" style="38" customWidth="1"/>
    <col min="4611" max="4611" width="5.5703125" style="38" customWidth="1"/>
    <col min="4612" max="4612" width="8.5703125" style="38" customWidth="1"/>
    <col min="4613" max="4613" width="9.85546875" style="38" customWidth="1"/>
    <col min="4614" max="4614" width="13.85546875" style="38" customWidth="1"/>
    <col min="4615" max="4864" width="9.140625" style="38"/>
    <col min="4865" max="4865" width="3.85546875" style="38" customWidth="1"/>
    <col min="4866" max="4866" width="40.42578125" style="38" customWidth="1"/>
    <col min="4867" max="4867" width="5.5703125" style="38" customWidth="1"/>
    <col min="4868" max="4868" width="8.5703125" style="38" customWidth="1"/>
    <col min="4869" max="4869" width="9.85546875" style="38" customWidth="1"/>
    <col min="4870" max="4870" width="13.85546875" style="38" customWidth="1"/>
    <col min="4871" max="5120" width="9.140625" style="38"/>
    <col min="5121" max="5121" width="3.85546875" style="38" customWidth="1"/>
    <col min="5122" max="5122" width="40.42578125" style="38" customWidth="1"/>
    <col min="5123" max="5123" width="5.5703125" style="38" customWidth="1"/>
    <col min="5124" max="5124" width="8.5703125" style="38" customWidth="1"/>
    <col min="5125" max="5125" width="9.85546875" style="38" customWidth="1"/>
    <col min="5126" max="5126" width="13.85546875" style="38" customWidth="1"/>
    <col min="5127" max="5376" width="9.140625" style="38"/>
    <col min="5377" max="5377" width="3.85546875" style="38" customWidth="1"/>
    <col min="5378" max="5378" width="40.42578125" style="38" customWidth="1"/>
    <col min="5379" max="5379" width="5.5703125" style="38" customWidth="1"/>
    <col min="5380" max="5380" width="8.5703125" style="38" customWidth="1"/>
    <col min="5381" max="5381" width="9.85546875" style="38" customWidth="1"/>
    <col min="5382" max="5382" width="13.85546875" style="38" customWidth="1"/>
    <col min="5383" max="5632" width="9.140625" style="38"/>
    <col min="5633" max="5633" width="3.85546875" style="38" customWidth="1"/>
    <col min="5634" max="5634" width="40.42578125" style="38" customWidth="1"/>
    <col min="5635" max="5635" width="5.5703125" style="38" customWidth="1"/>
    <col min="5636" max="5636" width="8.5703125" style="38" customWidth="1"/>
    <col min="5637" max="5637" width="9.85546875" style="38" customWidth="1"/>
    <col min="5638" max="5638" width="13.85546875" style="38" customWidth="1"/>
    <col min="5639" max="5888" width="9.140625" style="38"/>
    <col min="5889" max="5889" width="3.85546875" style="38" customWidth="1"/>
    <col min="5890" max="5890" width="40.42578125" style="38" customWidth="1"/>
    <col min="5891" max="5891" width="5.5703125" style="38" customWidth="1"/>
    <col min="5892" max="5892" width="8.5703125" style="38" customWidth="1"/>
    <col min="5893" max="5893" width="9.85546875" style="38" customWidth="1"/>
    <col min="5894" max="5894" width="13.85546875" style="38" customWidth="1"/>
    <col min="5895" max="6144" width="9.140625" style="38"/>
    <col min="6145" max="6145" width="3.85546875" style="38" customWidth="1"/>
    <col min="6146" max="6146" width="40.42578125" style="38" customWidth="1"/>
    <col min="6147" max="6147" width="5.5703125" style="38" customWidth="1"/>
    <col min="6148" max="6148" width="8.5703125" style="38" customWidth="1"/>
    <col min="6149" max="6149" width="9.85546875" style="38" customWidth="1"/>
    <col min="6150" max="6150" width="13.85546875" style="38" customWidth="1"/>
    <col min="6151" max="6400" width="9.140625" style="38"/>
    <col min="6401" max="6401" width="3.85546875" style="38" customWidth="1"/>
    <col min="6402" max="6402" width="40.42578125" style="38" customWidth="1"/>
    <col min="6403" max="6403" width="5.5703125" style="38" customWidth="1"/>
    <col min="6404" max="6404" width="8.5703125" style="38" customWidth="1"/>
    <col min="6405" max="6405" width="9.85546875" style="38" customWidth="1"/>
    <col min="6406" max="6406" width="13.85546875" style="38" customWidth="1"/>
    <col min="6407" max="6656" width="9.140625" style="38"/>
    <col min="6657" max="6657" width="3.85546875" style="38" customWidth="1"/>
    <col min="6658" max="6658" width="40.42578125" style="38" customWidth="1"/>
    <col min="6659" max="6659" width="5.5703125" style="38" customWidth="1"/>
    <col min="6660" max="6660" width="8.5703125" style="38" customWidth="1"/>
    <col min="6661" max="6661" width="9.85546875" style="38" customWidth="1"/>
    <col min="6662" max="6662" width="13.85546875" style="38" customWidth="1"/>
    <col min="6663" max="6912" width="9.140625" style="38"/>
    <col min="6913" max="6913" width="3.85546875" style="38" customWidth="1"/>
    <col min="6914" max="6914" width="40.42578125" style="38" customWidth="1"/>
    <col min="6915" max="6915" width="5.5703125" style="38" customWidth="1"/>
    <col min="6916" max="6916" width="8.5703125" style="38" customWidth="1"/>
    <col min="6917" max="6917" width="9.85546875" style="38" customWidth="1"/>
    <col min="6918" max="6918" width="13.85546875" style="38" customWidth="1"/>
    <col min="6919" max="7168" width="9.140625" style="38"/>
    <col min="7169" max="7169" width="3.85546875" style="38" customWidth="1"/>
    <col min="7170" max="7170" width="40.42578125" style="38" customWidth="1"/>
    <col min="7171" max="7171" width="5.5703125" style="38" customWidth="1"/>
    <col min="7172" max="7172" width="8.5703125" style="38" customWidth="1"/>
    <col min="7173" max="7173" width="9.85546875" style="38" customWidth="1"/>
    <col min="7174" max="7174" width="13.85546875" style="38" customWidth="1"/>
    <col min="7175" max="7424" width="9.140625" style="38"/>
    <col min="7425" max="7425" width="3.85546875" style="38" customWidth="1"/>
    <col min="7426" max="7426" width="40.42578125" style="38" customWidth="1"/>
    <col min="7427" max="7427" width="5.5703125" style="38" customWidth="1"/>
    <col min="7428" max="7428" width="8.5703125" style="38" customWidth="1"/>
    <col min="7429" max="7429" width="9.85546875" style="38" customWidth="1"/>
    <col min="7430" max="7430" width="13.85546875" style="38" customWidth="1"/>
    <col min="7431" max="7680" width="9.140625" style="38"/>
    <col min="7681" max="7681" width="3.85546875" style="38" customWidth="1"/>
    <col min="7682" max="7682" width="40.42578125" style="38" customWidth="1"/>
    <col min="7683" max="7683" width="5.5703125" style="38" customWidth="1"/>
    <col min="7684" max="7684" width="8.5703125" style="38" customWidth="1"/>
    <col min="7685" max="7685" width="9.85546875" style="38" customWidth="1"/>
    <col min="7686" max="7686" width="13.85546875" style="38" customWidth="1"/>
    <col min="7687" max="7936" width="9.140625" style="38"/>
    <col min="7937" max="7937" width="3.85546875" style="38" customWidth="1"/>
    <col min="7938" max="7938" width="40.42578125" style="38" customWidth="1"/>
    <col min="7939" max="7939" width="5.5703125" style="38" customWidth="1"/>
    <col min="7940" max="7940" width="8.5703125" style="38" customWidth="1"/>
    <col min="7941" max="7941" width="9.85546875" style="38" customWidth="1"/>
    <col min="7942" max="7942" width="13.85546875" style="38" customWidth="1"/>
    <col min="7943" max="8192" width="9.140625" style="38"/>
    <col min="8193" max="8193" width="3.85546875" style="38" customWidth="1"/>
    <col min="8194" max="8194" width="40.42578125" style="38" customWidth="1"/>
    <col min="8195" max="8195" width="5.5703125" style="38" customWidth="1"/>
    <col min="8196" max="8196" width="8.5703125" style="38" customWidth="1"/>
    <col min="8197" max="8197" width="9.85546875" style="38" customWidth="1"/>
    <col min="8198" max="8198" width="13.85546875" style="38" customWidth="1"/>
    <col min="8199" max="8448" width="9.140625" style="38"/>
    <col min="8449" max="8449" width="3.85546875" style="38" customWidth="1"/>
    <col min="8450" max="8450" width="40.42578125" style="38" customWidth="1"/>
    <col min="8451" max="8451" width="5.5703125" style="38" customWidth="1"/>
    <col min="8452" max="8452" width="8.5703125" style="38" customWidth="1"/>
    <col min="8453" max="8453" width="9.85546875" style="38" customWidth="1"/>
    <col min="8454" max="8454" width="13.85546875" style="38" customWidth="1"/>
    <col min="8455" max="8704" width="9.140625" style="38"/>
    <col min="8705" max="8705" width="3.85546875" style="38" customWidth="1"/>
    <col min="8706" max="8706" width="40.42578125" style="38" customWidth="1"/>
    <col min="8707" max="8707" width="5.5703125" style="38" customWidth="1"/>
    <col min="8708" max="8708" width="8.5703125" style="38" customWidth="1"/>
    <col min="8709" max="8709" width="9.85546875" style="38" customWidth="1"/>
    <col min="8710" max="8710" width="13.85546875" style="38" customWidth="1"/>
    <col min="8711" max="8960" width="9.140625" style="38"/>
    <col min="8961" max="8961" width="3.85546875" style="38" customWidth="1"/>
    <col min="8962" max="8962" width="40.42578125" style="38" customWidth="1"/>
    <col min="8963" max="8963" width="5.5703125" style="38" customWidth="1"/>
    <col min="8964" max="8964" width="8.5703125" style="38" customWidth="1"/>
    <col min="8965" max="8965" width="9.85546875" style="38" customWidth="1"/>
    <col min="8966" max="8966" width="13.85546875" style="38" customWidth="1"/>
    <col min="8967" max="9216" width="9.140625" style="38"/>
    <col min="9217" max="9217" width="3.85546875" style="38" customWidth="1"/>
    <col min="9218" max="9218" width="40.42578125" style="38" customWidth="1"/>
    <col min="9219" max="9219" width="5.5703125" style="38" customWidth="1"/>
    <col min="9220" max="9220" width="8.5703125" style="38" customWidth="1"/>
    <col min="9221" max="9221" width="9.85546875" style="38" customWidth="1"/>
    <col min="9222" max="9222" width="13.85546875" style="38" customWidth="1"/>
    <col min="9223" max="9472" width="9.140625" style="38"/>
    <col min="9473" max="9473" width="3.85546875" style="38" customWidth="1"/>
    <col min="9474" max="9474" width="40.42578125" style="38" customWidth="1"/>
    <col min="9475" max="9475" width="5.5703125" style="38" customWidth="1"/>
    <col min="9476" max="9476" width="8.5703125" style="38" customWidth="1"/>
    <col min="9477" max="9477" width="9.85546875" style="38" customWidth="1"/>
    <col min="9478" max="9478" width="13.85546875" style="38" customWidth="1"/>
    <col min="9479" max="9728" width="9.140625" style="38"/>
    <col min="9729" max="9729" width="3.85546875" style="38" customWidth="1"/>
    <col min="9730" max="9730" width="40.42578125" style="38" customWidth="1"/>
    <col min="9731" max="9731" width="5.5703125" style="38" customWidth="1"/>
    <col min="9732" max="9732" width="8.5703125" style="38" customWidth="1"/>
    <col min="9733" max="9733" width="9.85546875" style="38" customWidth="1"/>
    <col min="9734" max="9734" width="13.85546875" style="38" customWidth="1"/>
    <col min="9735" max="9984" width="9.140625" style="38"/>
    <col min="9985" max="9985" width="3.85546875" style="38" customWidth="1"/>
    <col min="9986" max="9986" width="40.42578125" style="38" customWidth="1"/>
    <col min="9987" max="9987" width="5.5703125" style="38" customWidth="1"/>
    <col min="9988" max="9988" width="8.5703125" style="38" customWidth="1"/>
    <col min="9989" max="9989" width="9.85546875" style="38" customWidth="1"/>
    <col min="9990" max="9990" width="13.85546875" style="38" customWidth="1"/>
    <col min="9991" max="10240" width="9.140625" style="38"/>
    <col min="10241" max="10241" width="3.85546875" style="38" customWidth="1"/>
    <col min="10242" max="10242" width="40.42578125" style="38" customWidth="1"/>
    <col min="10243" max="10243" width="5.5703125" style="38" customWidth="1"/>
    <col min="10244" max="10244" width="8.5703125" style="38" customWidth="1"/>
    <col min="10245" max="10245" width="9.85546875" style="38" customWidth="1"/>
    <col min="10246" max="10246" width="13.85546875" style="38" customWidth="1"/>
    <col min="10247" max="10496" width="9.140625" style="38"/>
    <col min="10497" max="10497" width="3.85546875" style="38" customWidth="1"/>
    <col min="10498" max="10498" width="40.42578125" style="38" customWidth="1"/>
    <col min="10499" max="10499" width="5.5703125" style="38" customWidth="1"/>
    <col min="10500" max="10500" width="8.5703125" style="38" customWidth="1"/>
    <col min="10501" max="10501" width="9.85546875" style="38" customWidth="1"/>
    <col min="10502" max="10502" width="13.85546875" style="38" customWidth="1"/>
    <col min="10503" max="10752" width="9.140625" style="38"/>
    <col min="10753" max="10753" width="3.85546875" style="38" customWidth="1"/>
    <col min="10754" max="10754" width="40.42578125" style="38" customWidth="1"/>
    <col min="10755" max="10755" width="5.5703125" style="38" customWidth="1"/>
    <col min="10756" max="10756" width="8.5703125" style="38" customWidth="1"/>
    <col min="10757" max="10757" width="9.85546875" style="38" customWidth="1"/>
    <col min="10758" max="10758" width="13.85546875" style="38" customWidth="1"/>
    <col min="10759" max="11008" width="9.140625" style="38"/>
    <col min="11009" max="11009" width="3.85546875" style="38" customWidth="1"/>
    <col min="11010" max="11010" width="40.42578125" style="38" customWidth="1"/>
    <col min="11011" max="11011" width="5.5703125" style="38" customWidth="1"/>
    <col min="11012" max="11012" width="8.5703125" style="38" customWidth="1"/>
    <col min="11013" max="11013" width="9.85546875" style="38" customWidth="1"/>
    <col min="11014" max="11014" width="13.85546875" style="38" customWidth="1"/>
    <col min="11015" max="11264" width="9.140625" style="38"/>
    <col min="11265" max="11265" width="3.85546875" style="38" customWidth="1"/>
    <col min="11266" max="11266" width="40.42578125" style="38" customWidth="1"/>
    <col min="11267" max="11267" width="5.5703125" style="38" customWidth="1"/>
    <col min="11268" max="11268" width="8.5703125" style="38" customWidth="1"/>
    <col min="11269" max="11269" width="9.85546875" style="38" customWidth="1"/>
    <col min="11270" max="11270" width="13.85546875" style="38" customWidth="1"/>
    <col min="11271" max="11520" width="9.140625" style="38"/>
    <col min="11521" max="11521" width="3.85546875" style="38" customWidth="1"/>
    <col min="11522" max="11522" width="40.42578125" style="38" customWidth="1"/>
    <col min="11523" max="11523" width="5.5703125" style="38" customWidth="1"/>
    <col min="11524" max="11524" width="8.5703125" style="38" customWidth="1"/>
    <col min="11525" max="11525" width="9.85546875" style="38" customWidth="1"/>
    <col min="11526" max="11526" width="13.85546875" style="38" customWidth="1"/>
    <col min="11527" max="11776" width="9.140625" style="38"/>
    <col min="11777" max="11777" width="3.85546875" style="38" customWidth="1"/>
    <col min="11778" max="11778" width="40.42578125" style="38" customWidth="1"/>
    <col min="11779" max="11779" width="5.5703125" style="38" customWidth="1"/>
    <col min="11780" max="11780" width="8.5703125" style="38" customWidth="1"/>
    <col min="11781" max="11781" width="9.85546875" style="38" customWidth="1"/>
    <col min="11782" max="11782" width="13.85546875" style="38" customWidth="1"/>
    <col min="11783" max="12032" width="9.140625" style="38"/>
    <col min="12033" max="12033" width="3.85546875" style="38" customWidth="1"/>
    <col min="12034" max="12034" width="40.42578125" style="38" customWidth="1"/>
    <col min="12035" max="12035" width="5.5703125" style="38" customWidth="1"/>
    <col min="12036" max="12036" width="8.5703125" style="38" customWidth="1"/>
    <col min="12037" max="12037" width="9.85546875" style="38" customWidth="1"/>
    <col min="12038" max="12038" width="13.85546875" style="38" customWidth="1"/>
    <col min="12039" max="12288" width="9.140625" style="38"/>
    <col min="12289" max="12289" width="3.85546875" style="38" customWidth="1"/>
    <col min="12290" max="12290" width="40.42578125" style="38" customWidth="1"/>
    <col min="12291" max="12291" width="5.5703125" style="38" customWidth="1"/>
    <col min="12292" max="12292" width="8.5703125" style="38" customWidth="1"/>
    <col min="12293" max="12293" width="9.85546875" style="38" customWidth="1"/>
    <col min="12294" max="12294" width="13.85546875" style="38" customWidth="1"/>
    <col min="12295" max="12544" width="9.140625" style="38"/>
    <col min="12545" max="12545" width="3.85546875" style="38" customWidth="1"/>
    <col min="12546" max="12546" width="40.42578125" style="38" customWidth="1"/>
    <col min="12547" max="12547" width="5.5703125" style="38" customWidth="1"/>
    <col min="12548" max="12548" width="8.5703125" style="38" customWidth="1"/>
    <col min="12549" max="12549" width="9.85546875" style="38" customWidth="1"/>
    <col min="12550" max="12550" width="13.85546875" style="38" customWidth="1"/>
    <col min="12551" max="12800" width="9.140625" style="38"/>
    <col min="12801" max="12801" width="3.85546875" style="38" customWidth="1"/>
    <col min="12802" max="12802" width="40.42578125" style="38" customWidth="1"/>
    <col min="12803" max="12803" width="5.5703125" style="38" customWidth="1"/>
    <col min="12804" max="12804" width="8.5703125" style="38" customWidth="1"/>
    <col min="12805" max="12805" width="9.85546875" style="38" customWidth="1"/>
    <col min="12806" max="12806" width="13.85546875" style="38" customWidth="1"/>
    <col min="12807" max="13056" width="9.140625" style="38"/>
    <col min="13057" max="13057" width="3.85546875" style="38" customWidth="1"/>
    <col min="13058" max="13058" width="40.42578125" style="38" customWidth="1"/>
    <col min="13059" max="13059" width="5.5703125" style="38" customWidth="1"/>
    <col min="13060" max="13060" width="8.5703125" style="38" customWidth="1"/>
    <col min="13061" max="13061" width="9.85546875" style="38" customWidth="1"/>
    <col min="13062" max="13062" width="13.85546875" style="38" customWidth="1"/>
    <col min="13063" max="13312" width="9.140625" style="38"/>
    <col min="13313" max="13313" width="3.85546875" style="38" customWidth="1"/>
    <col min="13314" max="13314" width="40.42578125" style="38" customWidth="1"/>
    <col min="13315" max="13315" width="5.5703125" style="38" customWidth="1"/>
    <col min="13316" max="13316" width="8.5703125" style="38" customWidth="1"/>
    <col min="13317" max="13317" width="9.85546875" style="38" customWidth="1"/>
    <col min="13318" max="13318" width="13.85546875" style="38" customWidth="1"/>
    <col min="13319" max="13568" width="9.140625" style="38"/>
    <col min="13569" max="13569" width="3.85546875" style="38" customWidth="1"/>
    <col min="13570" max="13570" width="40.42578125" style="38" customWidth="1"/>
    <col min="13571" max="13571" width="5.5703125" style="38" customWidth="1"/>
    <col min="13572" max="13572" width="8.5703125" style="38" customWidth="1"/>
    <col min="13573" max="13573" width="9.85546875" style="38" customWidth="1"/>
    <col min="13574" max="13574" width="13.85546875" style="38" customWidth="1"/>
    <col min="13575" max="13824" width="9.140625" style="38"/>
    <col min="13825" max="13825" width="3.85546875" style="38" customWidth="1"/>
    <col min="13826" max="13826" width="40.42578125" style="38" customWidth="1"/>
    <col min="13827" max="13827" width="5.5703125" style="38" customWidth="1"/>
    <col min="13828" max="13828" width="8.5703125" style="38" customWidth="1"/>
    <col min="13829" max="13829" width="9.85546875" style="38" customWidth="1"/>
    <col min="13830" max="13830" width="13.85546875" style="38" customWidth="1"/>
    <col min="13831" max="14080" width="9.140625" style="38"/>
    <col min="14081" max="14081" width="3.85546875" style="38" customWidth="1"/>
    <col min="14082" max="14082" width="40.42578125" style="38" customWidth="1"/>
    <col min="14083" max="14083" width="5.5703125" style="38" customWidth="1"/>
    <col min="14084" max="14084" width="8.5703125" style="38" customWidth="1"/>
    <col min="14085" max="14085" width="9.85546875" style="38" customWidth="1"/>
    <col min="14086" max="14086" width="13.85546875" style="38" customWidth="1"/>
    <col min="14087" max="14336" width="9.140625" style="38"/>
    <col min="14337" max="14337" width="3.85546875" style="38" customWidth="1"/>
    <col min="14338" max="14338" width="40.42578125" style="38" customWidth="1"/>
    <col min="14339" max="14339" width="5.5703125" style="38" customWidth="1"/>
    <col min="14340" max="14340" width="8.5703125" style="38" customWidth="1"/>
    <col min="14341" max="14341" width="9.85546875" style="38" customWidth="1"/>
    <col min="14342" max="14342" width="13.85546875" style="38" customWidth="1"/>
    <col min="14343" max="14592" width="9.140625" style="38"/>
    <col min="14593" max="14593" width="3.85546875" style="38" customWidth="1"/>
    <col min="14594" max="14594" width="40.42578125" style="38" customWidth="1"/>
    <col min="14595" max="14595" width="5.5703125" style="38" customWidth="1"/>
    <col min="14596" max="14596" width="8.5703125" style="38" customWidth="1"/>
    <col min="14597" max="14597" width="9.85546875" style="38" customWidth="1"/>
    <col min="14598" max="14598" width="13.85546875" style="38" customWidth="1"/>
    <col min="14599" max="14848" width="9.140625" style="38"/>
    <col min="14849" max="14849" width="3.85546875" style="38" customWidth="1"/>
    <col min="14850" max="14850" width="40.42578125" style="38" customWidth="1"/>
    <col min="14851" max="14851" width="5.5703125" style="38" customWidth="1"/>
    <col min="14852" max="14852" width="8.5703125" style="38" customWidth="1"/>
    <col min="14853" max="14853" width="9.85546875" style="38" customWidth="1"/>
    <col min="14854" max="14854" width="13.85546875" style="38" customWidth="1"/>
    <col min="14855" max="15104" width="9.140625" style="38"/>
    <col min="15105" max="15105" width="3.85546875" style="38" customWidth="1"/>
    <col min="15106" max="15106" width="40.42578125" style="38" customWidth="1"/>
    <col min="15107" max="15107" width="5.5703125" style="38" customWidth="1"/>
    <col min="15108" max="15108" width="8.5703125" style="38" customWidth="1"/>
    <col min="15109" max="15109" width="9.85546875" style="38" customWidth="1"/>
    <col min="15110" max="15110" width="13.85546875" style="38" customWidth="1"/>
    <col min="15111" max="15360" width="9.140625" style="38"/>
    <col min="15361" max="15361" width="3.85546875" style="38" customWidth="1"/>
    <col min="15362" max="15362" width="40.42578125" style="38" customWidth="1"/>
    <col min="15363" max="15363" width="5.5703125" style="38" customWidth="1"/>
    <col min="15364" max="15364" width="8.5703125" style="38" customWidth="1"/>
    <col min="15365" max="15365" width="9.85546875" style="38" customWidth="1"/>
    <col min="15366" max="15366" width="13.85546875" style="38" customWidth="1"/>
    <col min="15367" max="15616" width="9.140625" style="38"/>
    <col min="15617" max="15617" width="3.85546875" style="38" customWidth="1"/>
    <col min="15618" max="15618" width="40.42578125" style="38" customWidth="1"/>
    <col min="15619" max="15619" width="5.5703125" style="38" customWidth="1"/>
    <col min="15620" max="15620" width="8.5703125" style="38" customWidth="1"/>
    <col min="15621" max="15621" width="9.85546875" style="38" customWidth="1"/>
    <col min="15622" max="15622" width="13.85546875" style="38" customWidth="1"/>
    <col min="15623" max="15872" width="9.140625" style="38"/>
    <col min="15873" max="15873" width="3.85546875" style="38" customWidth="1"/>
    <col min="15874" max="15874" width="40.42578125" style="38" customWidth="1"/>
    <col min="15875" max="15875" width="5.5703125" style="38" customWidth="1"/>
    <col min="15876" max="15876" width="8.5703125" style="38" customWidth="1"/>
    <col min="15877" max="15877" width="9.85546875" style="38" customWidth="1"/>
    <col min="15878" max="15878" width="13.85546875" style="38" customWidth="1"/>
    <col min="15879" max="16128" width="9.140625" style="38"/>
    <col min="16129" max="16129" width="3.85546875" style="38" customWidth="1"/>
    <col min="16130" max="16130" width="40.42578125" style="38" customWidth="1"/>
    <col min="16131" max="16131" width="5.5703125" style="38" customWidth="1"/>
    <col min="16132" max="16132" width="8.5703125" style="38" customWidth="1"/>
    <col min="16133" max="16133" width="9.85546875" style="38" customWidth="1"/>
    <col min="16134" max="16134" width="13.85546875" style="38" customWidth="1"/>
    <col min="16135" max="16384" width="9.140625" style="38"/>
  </cols>
  <sheetData>
    <row r="1" spans="1:7" ht="15.75" x14ac:dyDescent="0.25">
      <c r="A1" s="135" t="s">
        <v>127</v>
      </c>
      <c r="B1" s="135"/>
      <c r="C1" s="135"/>
      <c r="D1" s="135"/>
      <c r="E1" s="135"/>
      <c r="F1" s="135"/>
    </row>
    <row r="2" spans="1:7" ht="13.5" thickBot="1" x14ac:dyDescent="0.25">
      <c r="A2" s="39"/>
      <c r="B2" s="40"/>
      <c r="C2" s="41"/>
      <c r="D2" s="42"/>
      <c r="E2" s="41"/>
      <c r="F2" s="41"/>
    </row>
    <row r="3" spans="1:7" ht="13.5" thickTop="1" x14ac:dyDescent="0.2">
      <c r="A3" s="43" t="s">
        <v>61</v>
      </c>
      <c r="C3" s="105"/>
      <c r="D3" s="106"/>
      <c r="E3" s="105"/>
      <c r="F3" s="107"/>
    </row>
    <row r="4" spans="1:7" ht="13.5" thickBot="1" x14ac:dyDescent="0.25">
      <c r="A4" s="44" t="s">
        <v>62</v>
      </c>
      <c r="B4" s="108"/>
      <c r="C4" s="45"/>
      <c r="D4" s="108"/>
      <c r="E4" s="108"/>
      <c r="F4" s="47"/>
    </row>
    <row r="5" spans="1:7" ht="13.5" thickTop="1" x14ac:dyDescent="0.2">
      <c r="A5" s="48"/>
      <c r="B5" s="49"/>
      <c r="C5" s="39"/>
      <c r="D5" s="50"/>
      <c r="E5" s="39"/>
      <c r="F5" s="51"/>
    </row>
    <row r="6" spans="1:7" ht="24" x14ac:dyDescent="0.2">
      <c r="A6" s="52" t="s">
        <v>63</v>
      </c>
      <c r="B6" s="53" t="s">
        <v>64</v>
      </c>
      <c r="C6" s="53" t="s">
        <v>65</v>
      </c>
      <c r="D6" s="54" t="s">
        <v>66</v>
      </c>
      <c r="E6" s="55" t="s">
        <v>67</v>
      </c>
      <c r="F6" s="56" t="s">
        <v>128</v>
      </c>
    </row>
    <row r="7" spans="1:7" x14ac:dyDescent="0.2">
      <c r="A7" s="109" t="s">
        <v>69</v>
      </c>
      <c r="B7" s="110" t="s">
        <v>129</v>
      </c>
      <c r="C7" s="111"/>
      <c r="D7" s="112"/>
      <c r="E7" s="112"/>
      <c r="F7" s="113"/>
    </row>
    <row r="8" spans="1:7" x14ac:dyDescent="0.2">
      <c r="A8" s="114">
        <v>1</v>
      </c>
      <c r="B8" s="115" t="s">
        <v>130</v>
      </c>
      <c r="C8" s="116" t="s">
        <v>72</v>
      </c>
      <c r="D8" s="117">
        <v>6</v>
      </c>
      <c r="E8" s="117"/>
      <c r="F8" s="118"/>
      <c r="G8" s="67"/>
    </row>
    <row r="9" spans="1:7" x14ac:dyDescent="0.2">
      <c r="A9" s="114">
        <v>2</v>
      </c>
      <c r="B9" s="115" t="s">
        <v>131</v>
      </c>
      <c r="C9" s="116" t="s">
        <v>72</v>
      </c>
      <c r="D9" s="117">
        <v>6</v>
      </c>
      <c r="E9" s="117"/>
      <c r="F9" s="118"/>
      <c r="G9" s="67"/>
    </row>
    <row r="10" spans="1:7" x14ac:dyDescent="0.2">
      <c r="A10" s="114">
        <v>3</v>
      </c>
      <c r="B10" s="119" t="s">
        <v>132</v>
      </c>
      <c r="C10" s="116" t="s">
        <v>72</v>
      </c>
      <c r="D10" s="117">
        <v>6</v>
      </c>
      <c r="E10" s="117"/>
      <c r="F10" s="118"/>
      <c r="G10" s="67"/>
    </row>
    <row r="11" spans="1:7" x14ac:dyDescent="0.2">
      <c r="A11" s="114">
        <v>4</v>
      </c>
      <c r="B11" s="115" t="s">
        <v>133</v>
      </c>
      <c r="C11" s="116" t="s">
        <v>2</v>
      </c>
      <c r="D11" s="117">
        <v>1</v>
      </c>
      <c r="E11" s="117"/>
      <c r="F11" s="118"/>
      <c r="G11" s="67"/>
    </row>
    <row r="12" spans="1:7" x14ac:dyDescent="0.2">
      <c r="A12" s="114">
        <v>5</v>
      </c>
      <c r="B12" s="115" t="s">
        <v>134</v>
      </c>
      <c r="C12" s="116" t="s">
        <v>2</v>
      </c>
      <c r="D12" s="117">
        <v>5</v>
      </c>
      <c r="E12" s="117"/>
      <c r="F12" s="118"/>
      <c r="G12" s="67"/>
    </row>
    <row r="13" spans="1:7" x14ac:dyDescent="0.2">
      <c r="A13" s="114">
        <v>6</v>
      </c>
      <c r="B13" s="115" t="s">
        <v>135</v>
      </c>
      <c r="C13" s="116" t="s">
        <v>2</v>
      </c>
      <c r="D13" s="117">
        <v>2</v>
      </c>
      <c r="E13" s="117"/>
      <c r="F13" s="118"/>
      <c r="G13" s="67"/>
    </row>
    <row r="14" spans="1:7" x14ac:dyDescent="0.2">
      <c r="A14" s="114">
        <v>7</v>
      </c>
      <c r="B14" s="115" t="s">
        <v>136</v>
      </c>
      <c r="C14" s="116" t="s">
        <v>2</v>
      </c>
      <c r="D14" s="117">
        <v>2</v>
      </c>
      <c r="E14" s="117"/>
      <c r="F14" s="118"/>
      <c r="G14" s="67"/>
    </row>
    <row r="15" spans="1:7" x14ac:dyDescent="0.2">
      <c r="A15" s="114">
        <v>8</v>
      </c>
      <c r="B15" s="115" t="s">
        <v>137</v>
      </c>
      <c r="C15" s="116" t="s">
        <v>2</v>
      </c>
      <c r="D15" s="117">
        <v>1</v>
      </c>
      <c r="E15" s="117"/>
      <c r="F15" s="118"/>
      <c r="G15" s="67"/>
    </row>
    <row r="16" spans="1:7" x14ac:dyDescent="0.2">
      <c r="A16" s="114">
        <v>9</v>
      </c>
      <c r="B16" s="115" t="s">
        <v>138</v>
      </c>
      <c r="C16" s="116" t="s">
        <v>2</v>
      </c>
      <c r="D16" s="117">
        <v>2</v>
      </c>
      <c r="E16" s="117"/>
      <c r="F16" s="118"/>
      <c r="G16" s="67"/>
    </row>
    <row r="17" spans="1:8" x14ac:dyDescent="0.2">
      <c r="A17" s="114">
        <v>10</v>
      </c>
      <c r="B17" s="120" t="s">
        <v>139</v>
      </c>
      <c r="C17" s="116" t="s">
        <v>2</v>
      </c>
      <c r="D17" s="117">
        <v>2</v>
      </c>
      <c r="E17" s="117"/>
      <c r="F17" s="118"/>
      <c r="G17" s="67"/>
    </row>
    <row r="18" spans="1:8" x14ac:dyDescent="0.2">
      <c r="A18" s="114">
        <v>11</v>
      </c>
      <c r="B18" s="120" t="s">
        <v>140</v>
      </c>
      <c r="C18" s="116" t="s">
        <v>2</v>
      </c>
      <c r="D18" s="117">
        <v>1</v>
      </c>
      <c r="E18" s="117"/>
      <c r="F18" s="118"/>
      <c r="G18" s="67"/>
    </row>
    <row r="19" spans="1:8" x14ac:dyDescent="0.2">
      <c r="A19" s="114">
        <v>12</v>
      </c>
      <c r="B19" s="120" t="s">
        <v>141</v>
      </c>
      <c r="C19" s="116" t="s">
        <v>2</v>
      </c>
      <c r="D19" s="117">
        <v>1</v>
      </c>
      <c r="E19" s="117"/>
      <c r="F19" s="118"/>
      <c r="G19" s="67"/>
    </row>
    <row r="20" spans="1:8" x14ac:dyDescent="0.2">
      <c r="A20" s="114">
        <v>13</v>
      </c>
      <c r="B20" s="120" t="s">
        <v>142</v>
      </c>
      <c r="C20" s="116" t="s">
        <v>2</v>
      </c>
      <c r="D20" s="117">
        <v>3</v>
      </c>
      <c r="E20" s="117"/>
      <c r="F20" s="118"/>
      <c r="G20" s="67"/>
    </row>
    <row r="21" spans="1:8" x14ac:dyDescent="0.2">
      <c r="A21" s="114">
        <v>14</v>
      </c>
      <c r="B21" s="120" t="s">
        <v>143</v>
      </c>
      <c r="C21" s="116" t="s">
        <v>72</v>
      </c>
      <c r="D21" s="117">
        <v>4.5</v>
      </c>
      <c r="E21" s="117"/>
      <c r="F21" s="118"/>
      <c r="G21" s="67"/>
    </row>
    <row r="22" spans="1:8" x14ac:dyDescent="0.2">
      <c r="A22" s="114">
        <v>15</v>
      </c>
      <c r="B22" s="120" t="s">
        <v>144</v>
      </c>
      <c r="C22" s="116" t="s">
        <v>145</v>
      </c>
      <c r="D22" s="117">
        <v>0.9</v>
      </c>
      <c r="E22" s="117"/>
      <c r="F22" s="118"/>
      <c r="G22" s="67"/>
    </row>
    <row r="23" spans="1:8" ht="15" x14ac:dyDescent="0.25">
      <c r="A23" s="109" t="s">
        <v>69</v>
      </c>
      <c r="B23" s="121" t="s">
        <v>146</v>
      </c>
      <c r="C23" s="116"/>
      <c r="D23" s="117"/>
      <c r="E23" s="117"/>
      <c r="F23" s="118"/>
      <c r="G23" s="67"/>
    </row>
    <row r="24" spans="1:8" x14ac:dyDescent="0.2">
      <c r="A24" s="114">
        <v>16</v>
      </c>
      <c r="B24" s="122" t="s">
        <v>147</v>
      </c>
      <c r="C24" s="116" t="s">
        <v>2</v>
      </c>
      <c r="D24" s="117">
        <v>1</v>
      </c>
      <c r="E24" s="117"/>
      <c r="F24" s="118"/>
      <c r="G24" s="67"/>
    </row>
    <row r="25" spans="1:8" ht="22.5" x14ac:dyDescent="0.2">
      <c r="A25" s="114">
        <v>17</v>
      </c>
      <c r="B25" s="123" t="s">
        <v>148</v>
      </c>
      <c r="C25" s="116" t="s">
        <v>72</v>
      </c>
      <c r="D25" s="117">
        <v>6</v>
      </c>
      <c r="E25" s="117"/>
      <c r="F25" s="118"/>
      <c r="G25" s="67"/>
    </row>
    <row r="26" spans="1:8" x14ac:dyDescent="0.2">
      <c r="A26" s="114">
        <v>18</v>
      </c>
      <c r="B26" s="120" t="s">
        <v>149</v>
      </c>
      <c r="C26" s="116" t="s">
        <v>72</v>
      </c>
      <c r="D26" s="117">
        <v>5</v>
      </c>
      <c r="E26" s="117"/>
      <c r="F26" s="118"/>
      <c r="G26" s="67"/>
    </row>
    <row r="27" spans="1:8" x14ac:dyDescent="0.2">
      <c r="A27" s="114">
        <v>19</v>
      </c>
      <c r="B27" s="123" t="s">
        <v>150</v>
      </c>
      <c r="C27" s="116" t="s">
        <v>2</v>
      </c>
      <c r="D27" s="117">
        <v>2</v>
      </c>
      <c r="E27" s="117"/>
      <c r="F27" s="118"/>
      <c r="G27" s="67"/>
    </row>
    <row r="28" spans="1:8" x14ac:dyDescent="0.2">
      <c r="A28" s="114">
        <v>20</v>
      </c>
      <c r="B28" s="120" t="s">
        <v>139</v>
      </c>
      <c r="C28" s="116" t="s">
        <v>2</v>
      </c>
      <c r="D28" s="117">
        <v>2</v>
      </c>
      <c r="E28" s="117"/>
      <c r="F28" s="118"/>
      <c r="G28" s="67"/>
    </row>
    <row r="29" spans="1:8" x14ac:dyDescent="0.2">
      <c r="A29" s="114">
        <v>21</v>
      </c>
      <c r="B29" s="120" t="s">
        <v>140</v>
      </c>
      <c r="C29" s="116" t="s">
        <v>2</v>
      </c>
      <c r="D29" s="117">
        <v>1</v>
      </c>
      <c r="E29" s="117"/>
      <c r="F29" s="118"/>
      <c r="G29" s="67"/>
    </row>
    <row r="30" spans="1:8" x14ac:dyDescent="0.2">
      <c r="A30" s="114">
        <v>22</v>
      </c>
      <c r="B30" s="120" t="s">
        <v>151</v>
      </c>
      <c r="C30" s="116" t="s">
        <v>72</v>
      </c>
      <c r="D30" s="117">
        <v>6</v>
      </c>
      <c r="E30" s="117"/>
      <c r="F30" s="118"/>
      <c r="G30" s="67"/>
    </row>
    <row r="31" spans="1:8" x14ac:dyDescent="0.2">
      <c r="A31" s="79"/>
      <c r="B31" s="79"/>
      <c r="C31" s="79"/>
      <c r="D31" s="79"/>
      <c r="E31" s="80"/>
      <c r="F31" s="79"/>
      <c r="G31" s="79"/>
      <c r="H31" s="79"/>
    </row>
    <row r="32" spans="1:8" ht="16.5" thickBot="1" x14ac:dyDescent="0.3">
      <c r="A32" s="79"/>
      <c r="B32" s="81" t="s">
        <v>119</v>
      </c>
      <c r="C32" s="79"/>
      <c r="D32" s="79"/>
      <c r="E32" s="79"/>
      <c r="F32" s="79"/>
      <c r="G32" s="79"/>
      <c r="H32" s="79"/>
    </row>
    <row r="33" spans="1:8" ht="13.5" thickBot="1" x14ac:dyDescent="0.25">
      <c r="A33" s="92"/>
      <c r="B33" s="83" t="s">
        <v>126</v>
      </c>
      <c r="C33" s="93"/>
      <c r="D33" s="94"/>
      <c r="E33" s="94"/>
      <c r="F33" s="95">
        <f>SUM(F7:F30)</f>
        <v>0</v>
      </c>
    </row>
    <row r="34" spans="1:8" x14ac:dyDescent="0.2">
      <c r="A34" s="96"/>
      <c r="B34" s="96"/>
      <c r="C34" s="96"/>
      <c r="D34" s="96"/>
      <c r="E34" s="96"/>
      <c r="F34" s="96"/>
      <c r="G34" s="96"/>
      <c r="H34" s="96"/>
    </row>
    <row r="35" spans="1:8" x14ac:dyDescent="0.2">
      <c r="D35" s="38"/>
    </row>
    <row r="36" spans="1:8" x14ac:dyDescent="0.2">
      <c r="D36" s="38"/>
    </row>
    <row r="37" spans="1:8" x14ac:dyDescent="0.2">
      <c r="D37" s="38"/>
    </row>
    <row r="38" spans="1:8" x14ac:dyDescent="0.2">
      <c r="D38" s="38"/>
    </row>
    <row r="39" spans="1:8" x14ac:dyDescent="0.2">
      <c r="D39" s="38"/>
    </row>
    <row r="40" spans="1:8" x14ac:dyDescent="0.2">
      <c r="D40" s="38"/>
    </row>
    <row r="41" spans="1:8" x14ac:dyDescent="0.2">
      <c r="D41" s="38"/>
    </row>
    <row r="42" spans="1:8" x14ac:dyDescent="0.2">
      <c r="A42" s="97"/>
      <c r="B42" s="97"/>
      <c r="C42" s="97"/>
      <c r="D42" s="97"/>
      <c r="E42" s="97"/>
      <c r="F42" s="97"/>
    </row>
    <row r="43" spans="1:8" x14ac:dyDescent="0.2">
      <c r="A43" s="97"/>
      <c r="B43" s="97"/>
      <c r="C43" s="97"/>
      <c r="D43" s="97"/>
      <c r="E43" s="97"/>
      <c r="F43" s="97"/>
    </row>
    <row r="44" spans="1:8" x14ac:dyDescent="0.2">
      <c r="A44" s="97"/>
      <c r="B44" s="97"/>
      <c r="C44" s="97"/>
      <c r="D44" s="97"/>
      <c r="E44" s="97"/>
      <c r="F44" s="97"/>
    </row>
    <row r="45" spans="1:8" x14ac:dyDescent="0.2">
      <c r="A45" s="97"/>
      <c r="B45" s="97"/>
      <c r="C45" s="97"/>
      <c r="D45" s="97"/>
      <c r="E45" s="97"/>
      <c r="F45" s="97"/>
    </row>
    <row r="46" spans="1:8" x14ac:dyDescent="0.2">
      <c r="D46" s="38"/>
    </row>
    <row r="47" spans="1:8" x14ac:dyDescent="0.2">
      <c r="D47" s="38"/>
    </row>
    <row r="48" spans="1:8" x14ac:dyDescent="0.2">
      <c r="D48" s="38"/>
    </row>
    <row r="49" spans="4:4" x14ac:dyDescent="0.2">
      <c r="D49" s="38"/>
    </row>
    <row r="50" spans="4:4" x14ac:dyDescent="0.2">
      <c r="D50" s="38"/>
    </row>
    <row r="51" spans="4:4" x14ac:dyDescent="0.2">
      <c r="D51" s="38"/>
    </row>
    <row r="52" spans="4:4" x14ac:dyDescent="0.2">
      <c r="D52" s="38"/>
    </row>
    <row r="53" spans="4:4" x14ac:dyDescent="0.2">
      <c r="D53" s="38"/>
    </row>
    <row r="54" spans="4:4" x14ac:dyDescent="0.2">
      <c r="D54" s="38"/>
    </row>
    <row r="55" spans="4:4" x14ac:dyDescent="0.2">
      <c r="D55" s="38"/>
    </row>
    <row r="56" spans="4:4" x14ac:dyDescent="0.2">
      <c r="D56" s="38"/>
    </row>
    <row r="57" spans="4:4" x14ac:dyDescent="0.2">
      <c r="D57" s="38"/>
    </row>
    <row r="58" spans="4:4" x14ac:dyDescent="0.2">
      <c r="D58" s="38"/>
    </row>
    <row r="59" spans="4:4" x14ac:dyDescent="0.2">
      <c r="D59" s="38"/>
    </row>
    <row r="60" spans="4:4" x14ac:dyDescent="0.2">
      <c r="D60" s="38"/>
    </row>
    <row r="61" spans="4:4" x14ac:dyDescent="0.2">
      <c r="D61" s="38"/>
    </row>
    <row r="62" spans="4:4" x14ac:dyDescent="0.2">
      <c r="D62" s="38"/>
    </row>
    <row r="63" spans="4:4" x14ac:dyDescent="0.2">
      <c r="D63" s="38"/>
    </row>
    <row r="64" spans="4:4" x14ac:dyDescent="0.2">
      <c r="D64" s="38"/>
    </row>
    <row r="65" spans="1:6" x14ac:dyDescent="0.2">
      <c r="D65" s="38"/>
    </row>
    <row r="66" spans="1:6" x14ac:dyDescent="0.2">
      <c r="D66" s="38"/>
    </row>
    <row r="67" spans="1:6" x14ac:dyDescent="0.2">
      <c r="D67" s="38"/>
    </row>
    <row r="68" spans="1:6" x14ac:dyDescent="0.2">
      <c r="D68" s="38"/>
    </row>
    <row r="69" spans="1:6" x14ac:dyDescent="0.2">
      <c r="D69" s="38"/>
    </row>
    <row r="70" spans="1:6" x14ac:dyDescent="0.2">
      <c r="D70" s="38"/>
    </row>
    <row r="71" spans="1:6" x14ac:dyDescent="0.2">
      <c r="D71" s="38"/>
    </row>
    <row r="72" spans="1:6" x14ac:dyDescent="0.2">
      <c r="D72" s="38"/>
    </row>
    <row r="73" spans="1:6" x14ac:dyDescent="0.2">
      <c r="D73" s="38"/>
    </row>
    <row r="74" spans="1:6" x14ac:dyDescent="0.2">
      <c r="D74" s="38"/>
    </row>
    <row r="75" spans="1:6" x14ac:dyDescent="0.2">
      <c r="D75" s="38"/>
    </row>
    <row r="76" spans="1:6" x14ac:dyDescent="0.2">
      <c r="D76" s="38"/>
    </row>
    <row r="77" spans="1:6" x14ac:dyDescent="0.2">
      <c r="A77" s="98"/>
    </row>
    <row r="78" spans="1:6" x14ac:dyDescent="0.2">
      <c r="A78" s="97"/>
      <c r="B78" s="100"/>
      <c r="C78" s="100"/>
      <c r="D78" s="101"/>
      <c r="E78" s="100"/>
      <c r="F78" s="102"/>
    </row>
    <row r="79" spans="1:6" x14ac:dyDescent="0.2">
      <c r="A79" s="103"/>
      <c r="B79" s="97"/>
      <c r="C79" s="97"/>
      <c r="D79" s="104"/>
      <c r="E79" s="97"/>
      <c r="F79" s="97"/>
    </row>
    <row r="80" spans="1:6" x14ac:dyDescent="0.2">
      <c r="A80" s="97"/>
      <c r="B80" s="97"/>
      <c r="C80" s="97"/>
      <c r="D80" s="104"/>
      <c r="E80" s="97"/>
      <c r="F80" s="97"/>
    </row>
    <row r="81" spans="1:6" x14ac:dyDescent="0.2">
      <c r="A81" s="97"/>
      <c r="B81" s="97"/>
      <c r="C81" s="97"/>
      <c r="D81" s="104"/>
      <c r="E81" s="97"/>
      <c r="F81" s="97"/>
    </row>
    <row r="82" spans="1:6" x14ac:dyDescent="0.2">
      <c r="A82" s="97"/>
      <c r="B82" s="97"/>
      <c r="C82" s="97"/>
      <c r="D82" s="104"/>
      <c r="E82" s="97"/>
      <c r="F82" s="97"/>
    </row>
    <row r="83" spans="1:6" x14ac:dyDescent="0.2">
      <c r="A83" s="97"/>
      <c r="B83" s="97"/>
      <c r="C83" s="97"/>
      <c r="D83" s="104"/>
      <c r="E83" s="97"/>
      <c r="F83" s="97"/>
    </row>
    <row r="84" spans="1:6" x14ac:dyDescent="0.2">
      <c r="A84" s="97"/>
      <c r="B84" s="97"/>
      <c r="C84" s="97"/>
      <c r="D84" s="104"/>
      <c r="E84" s="97"/>
      <c r="F84" s="97"/>
    </row>
    <row r="85" spans="1:6" x14ac:dyDescent="0.2">
      <c r="A85" s="97"/>
      <c r="B85" s="97"/>
      <c r="C85" s="97"/>
      <c r="D85" s="104"/>
      <c r="E85" s="97"/>
      <c r="F85" s="97"/>
    </row>
    <row r="86" spans="1:6" x14ac:dyDescent="0.2">
      <c r="A86" s="97"/>
      <c r="B86" s="97"/>
      <c r="C86" s="97"/>
      <c r="D86" s="104"/>
      <c r="E86" s="97"/>
      <c r="F86" s="97"/>
    </row>
    <row r="87" spans="1:6" x14ac:dyDescent="0.2">
      <c r="A87" s="97"/>
      <c r="B87" s="97"/>
      <c r="C87" s="97"/>
      <c r="D87" s="104"/>
      <c r="E87" s="97"/>
      <c r="F87" s="97"/>
    </row>
    <row r="88" spans="1:6" x14ac:dyDescent="0.2">
      <c r="A88" s="97"/>
      <c r="B88" s="97"/>
      <c r="C88" s="97"/>
      <c r="D88" s="104"/>
      <c r="E88" s="97"/>
      <c r="F88" s="97"/>
    </row>
    <row r="89" spans="1:6" x14ac:dyDescent="0.2">
      <c r="A89" s="97"/>
      <c r="B89" s="97"/>
      <c r="C89" s="97"/>
      <c r="D89" s="104"/>
      <c r="E89" s="97"/>
      <c r="F89" s="97"/>
    </row>
    <row r="90" spans="1:6" x14ac:dyDescent="0.2">
      <c r="A90" s="97"/>
      <c r="B90" s="97"/>
      <c r="C90" s="97"/>
      <c r="D90" s="104"/>
      <c r="E90" s="97"/>
      <c r="F90" s="97"/>
    </row>
    <row r="91" spans="1:6" x14ac:dyDescent="0.2">
      <c r="A91" s="97"/>
      <c r="B91" s="97"/>
      <c r="C91" s="97"/>
      <c r="D91" s="104"/>
      <c r="E91" s="97"/>
      <c r="F91" s="97"/>
    </row>
  </sheetData>
  <mergeCells count="1">
    <mergeCell ref="A1:F1"/>
  </mergeCells>
  <printOptions gridLinesSet="0"/>
  <pageMargins left="0.59055118110236227" right="0.39370078740157483" top="0.19685039370078741" bottom="0.19685039370078741" header="0" footer="0.19685039370078741"/>
  <pageSetup paperSize="9" scale="96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KALKULACE</vt:lpstr>
      <vt:lpstr>Položky_elektro</vt:lpstr>
      <vt:lpstr>Položky_voda</vt:lpstr>
      <vt:lpstr>Položky_elektro!Názvy_tisku</vt:lpstr>
      <vt:lpstr>Položky_voda!Názvy_tisku</vt:lpstr>
      <vt:lpstr>KALKULACE!Oblast_tisku</vt:lpstr>
      <vt:lpstr>Položky_elektro!Oblast_tisku</vt:lpstr>
      <vt:lpstr>Položky_voda!SloupecCC</vt:lpstr>
      <vt:lpstr>SloupecCC</vt:lpstr>
      <vt:lpstr>Položky_voda!SloupecJC</vt:lpstr>
      <vt:lpstr>SloupecJC</vt:lpstr>
      <vt:lpstr>Položky_voda!SloupecMJ</vt:lpstr>
      <vt:lpstr>SloupecMJ</vt:lpstr>
      <vt:lpstr>Položky_voda!SloupecMnozstvi</vt:lpstr>
      <vt:lpstr>SloupecMnozstvi</vt:lpstr>
      <vt:lpstr>Položky_voda!SloupecNazPol</vt:lpstr>
      <vt:lpstr>SloupecNazPol</vt:lpstr>
      <vt:lpstr>Položky_voda!SloupecPC</vt:lpstr>
      <vt:lpstr>SloupecPC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NoLubos</dc:creator>
  <cp:lastModifiedBy>Kubátová Marcela</cp:lastModifiedBy>
  <cp:lastPrinted>2017-01-23T07:06:02Z</cp:lastPrinted>
  <dcterms:created xsi:type="dcterms:W3CDTF">2016-11-14T13:56:29Z</dcterms:created>
  <dcterms:modified xsi:type="dcterms:W3CDTF">2018-02-16T09:49:46Z</dcterms:modified>
</cp:coreProperties>
</file>